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консервация'!$A$1:$U$205</definedName>
  </definedNames>
  <calcPr fullCalcOnLoad="1"/>
</workbook>
</file>

<file path=xl/sharedStrings.xml><?xml version="1.0" encoding="utf-8"?>
<sst xmlns="http://schemas.openxmlformats.org/spreadsheetml/2006/main" count="265" uniqueCount="101">
  <si>
    <t xml:space="preserve">Продукты питания (овощи, фрукты, овощная и фруктовая  консервация) </t>
  </si>
  <si>
    <t>Категории</t>
  </si>
  <si>
    <t>Цены/поставщики</t>
  </si>
  <si>
    <t>Средняя цена, руб.</t>
  </si>
  <si>
    <t xml:space="preserve">Средняя цена, руб. </t>
  </si>
  <si>
    <t>Начальная  цена, руб.</t>
  </si>
  <si>
    <t>Наименование товара, тех.  характеристики</t>
  </si>
  <si>
    <t>Кол-во ед. товара, кг</t>
  </si>
  <si>
    <t>Модель, производитель</t>
  </si>
  <si>
    <t>Цена за ед. товара.</t>
  </si>
  <si>
    <t>Итого</t>
  </si>
  <si>
    <t>Наименование товара, тех. характеристики</t>
  </si>
  <si>
    <t xml:space="preserve">Кол-во ед. товара, кг </t>
  </si>
  <si>
    <t>Цена за ед. товара</t>
  </si>
  <si>
    <t>Наименование товара, тех.  Характеристики</t>
  </si>
  <si>
    <t>Краснодар</t>
  </si>
  <si>
    <t>Аргентина/Марокко</t>
  </si>
  <si>
    <t xml:space="preserve">                     </t>
  </si>
  <si>
    <t>Узбекистан</t>
  </si>
  <si>
    <t>Аргентина</t>
  </si>
  <si>
    <t>Кол-во ед. товара, бан</t>
  </si>
  <si>
    <t>ООО "Домат" Белгородская обл.</t>
  </si>
  <si>
    <t>ООО Селижаровский КЗ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</si>
  <si>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</si>
  <si>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</si>
  <si>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</si>
  <si>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</si>
  <si>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</si>
  <si>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Стоимость доставки</t>
  </si>
  <si>
    <t>ИТОГО с доставкой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</si>
  <si>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</si>
  <si>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</si>
  <si>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</si>
  <si>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</si>
  <si>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</si>
  <si>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ИП Ходжаев Д.А.</t>
  </si>
  <si>
    <t>2.</t>
  </si>
  <si>
    <t>ИП "Соколова С.В."</t>
  </si>
  <si>
    <t>3.</t>
  </si>
  <si>
    <t>ООО "Сов-Оптторг-Продукт"</t>
  </si>
  <si>
    <t xml:space="preserve">  ОБОСНОВАНИЕ ФОРМИРОВАНИЯ НАЧАЛЬНОЙ (МАКСИМАЛЬНОЙ) ЦЕНЫ ГРАЖДАНСКО-ПРАВОВОГО ДОГОВОРА</t>
  </si>
  <si>
    <t>ООО "Славянский консервный завод" Краснодарский край г. Славянск-на-Кубани</t>
  </si>
  <si>
    <t>ООО"Кухмастер" Самарская обл.</t>
  </si>
  <si>
    <t>Коста-Рика</t>
  </si>
  <si>
    <t>ЗАО Компания Юнимилк</t>
  </si>
  <si>
    <t>Джем  фруктовый, консистенция желеобразная, ягоды разваренные, 370-450 гр., упаковка без признаков бомбажа. ГОСТ Р 52817-2007 , допускается  ТУ производителя</t>
  </si>
  <si>
    <t>Томат  – паста, содержание сухих веществ не менее 18-25%,  без искусственных красителей,  без стабилизаторов и  крахмала, однородная масса, оранжево – красного или малинового цвета, вкус и запах без горечи и пригара, 750-770 гр., упаковка без признаков бомбажа.  ГОСТ 3343-89 допускается ТУ производителя</t>
  </si>
  <si>
    <t>Чернослив, плоды цельные, хорошо высушенные,  без повреждений. ГОСТ 28501-90</t>
  </si>
  <si>
    <t>Лимоны свежие, среднего размера,  диаметром не более 120 мм, плоды чистые. ГОСТ Р 53596-2009</t>
  </si>
  <si>
    <t>Картофель свежий, без загрязнений, содержание нитратов в норме, урожай 2013-2014 г. ГОСТ Р 51808-2001</t>
  </si>
  <si>
    <t>Апельсины  свежие, без признаков порчи, плоды чистые, урожай 2013-2014 г. ГОСТ Р 53596-2009</t>
  </si>
  <si>
    <t>Мандарины  свежие, среднего размера, диаметром не более 50 мм, плоды чистые, урожай 2013-2014г. ГОСТ Р 53596-2009</t>
  </si>
  <si>
    <t>Бананы свежие, плоды чистые, без признаков порчи, урожай 2013-2014г. ГОСТ Р 51603-2000</t>
  </si>
  <si>
    <t>ЧЛ Шауш-Оглы Х.А. Казахстан</t>
  </si>
  <si>
    <t>ООО Промышленная компания "Ратибор" Тверская обл.</t>
  </si>
  <si>
    <t>ОАО "Агрофирма КР и ММ" Тюменская обл.</t>
  </si>
  <si>
    <t>ЗАО "Совхоз Архипо-Осиповский"
 г. Геленжик</t>
  </si>
  <si>
    <t>ООО "Оптмаркет"</t>
  </si>
  <si>
    <t>ООО "Кубанские консервы" Краснодарский край</t>
  </si>
  <si>
    <t>ООО "Пищевик" Краснодарский край</t>
  </si>
  <si>
    <t>Часть IV</t>
  </si>
  <si>
    <t>ИП Кузнецов П.А., Свердловская обл., с. Троицкое</t>
  </si>
  <si>
    <t>ИП Глава КФХ Шегай И.В., Саратовская обл., р.п. Степное</t>
  </si>
  <si>
    <t>ЗАО "ОПХ "Центральное", 
Краснодарский край, п. Водники</t>
  </si>
  <si>
    <t xml:space="preserve">Аргентина </t>
  </si>
  <si>
    <t>Морокко</t>
  </si>
  <si>
    <t>Британские острава</t>
  </si>
  <si>
    <t>ЗАО "Мултон, г. Санкт-Петербург</t>
  </si>
  <si>
    <t>ООО АФ "КРиММ" Тюменская обл.,                 
  с. Упорово</t>
  </si>
  <si>
    <t>ООО АФ "КРиММ" Тюменская обл.,                 
с. Упорово</t>
  </si>
  <si>
    <t>ООО АФ "КРиММ" Тюменская обл.,                   
с. Упорово</t>
  </si>
  <si>
    <t>ООО АФ "КРиММ" Тюменская обл.,                  
 с. Упорово</t>
  </si>
  <si>
    <t>ООО АФ "КРиММ" Тюменская обл.,                      
с. Упорово</t>
  </si>
  <si>
    <t>Телефон 8 (34675)7-60-23, прайс-лист по состоянию на 2014 г.</t>
  </si>
  <si>
    <t>Директор  МБОУ "СОШ № 2"        Г.Н. Энютина  ________________</t>
  </si>
  <si>
    <t>Дата составления сводной  таблицы 25.11.2013 года</t>
  </si>
  <si>
    <t>Телефон 8 (34675)  6-00-90, прайс-лист по состоянию на 18.11.2013 г.</t>
  </si>
  <si>
    <t>Телефон 8 (34675)  7-59-63,прайс-лист по состоянию на 18.11.2013 г.</t>
  </si>
  <si>
    <t>Огурцы  консервированные (без уксуса), 720 гр., маринад прозрачный без посторонних примесей, без признаков бомбажа. ГОСТ 20144-74</t>
  </si>
  <si>
    <t>ООО "Селижаровский консервный завод" Тверская обл.</t>
  </si>
  <si>
    <t>ООО "Селижаровский консервный завод Тверская обл.</t>
  </si>
  <si>
    <t>Огурцы свежи, плоды чистые, без признаков порчи, урожай 20114 год</t>
  </si>
  <si>
    <r>
      <t xml:space="preserve">Способ размещения заказа: открытый аукцион в электронной форме 
</t>
    </r>
    <r>
      <rPr>
        <b/>
        <sz val="10"/>
        <color indexed="8"/>
        <rFont val="Times New Roman"/>
        <family val="1"/>
      </rPr>
      <t>для субъектов малого предпринимательства</t>
    </r>
  </si>
  <si>
    <t>Россия</t>
  </si>
  <si>
    <t>Помидоры свежие, плоды чистые, без признаков порчи, урожай 2014 год.</t>
  </si>
  <si>
    <t>Чеснок свежий, плоды чистые, без признаков порчи, урожай 2013-2014 год.</t>
  </si>
  <si>
    <t xml:space="preserve">Лук  репчатый на репку, сухой, без загрязнений, содержание нитратов в норме, урожай 2013-2014г. ГОСТ Р 51783-2001 </t>
  </si>
  <si>
    <t>Морковь  столовая свежая, содержание нитратов в норме,без загрязнений урожай 2013-2014 г. ГОСТ Р 51782-2001</t>
  </si>
  <si>
    <t>Капуста  белокочанная средняя и поздняя, без загрязнений, содержание нитратов в норме, урожай 2013-2014 г. ГОСТ Р 51809-2001</t>
  </si>
  <si>
    <t>Свекла  столовая свежая, без загрязнений, содержание нитратов в норме, урожай 2013-2014 г. ГОСТ Р 51811-2001</t>
  </si>
  <si>
    <t>Яблоки (плоды) свежие, плоды чистые, без признаков порчи, урожай 2013-2014 г. ГОСТ Р 54697-2011</t>
  </si>
  <si>
    <t xml:space="preserve">Груши  (плоды) свежие, величина плода средняя (50-200 гр.),  плоды чистые, без признаков порчи, урожай 2013-2014 г. ГОСТ Р 21713-76, 21714-76.        </t>
  </si>
  <si>
    <t>Горошек зеленый консервированный, высший сорт, сироп полупрозрачный, 425 гр., упаковка без повреждений и без признаков бомбажа. ГОСТ Р 54050-2010</t>
  </si>
  <si>
    <t>Кукуруза сахарная консервированная, 425 гр., внешний вид - зерна целые, правельно срезанные, без рваных зерен и зерен с тканью початка. Заливка молочного оттенка. Вкус характерный нежной сахарной кукурузе в стадии молочной зрелости, без постороннего привкуса и запаха. упаковка без повреждений и без признаков бомбажа. ГОСТ 15877-70</t>
  </si>
  <si>
    <t>Соки плодово-ягодные натуральные в ассортименте, с содержанием сока не менее 45%,  упакованный в пакеты «Тетра пак» 1 л., вкус и аромат свойственный данному фрукту, без признаков плесени и брожения, без повреждений упаковки. ГОСТ Р 53137-2008, допускается ТУ производителя.</t>
  </si>
  <si>
    <t>Фрукты сушеные косточковые (курага), плоды цельные, хорошо высушенные,  без повреждений. ГОСТ 28501-90</t>
  </si>
  <si>
    <t>Виноград (изюм) без косточек, плоды цельные, хорошо высушенные,  без повреждений. ГОСТ 6882-88</t>
  </si>
  <si>
    <t>Смеси сушеных фруктов, ГОСТ 688 - 369</t>
  </si>
  <si>
    <t>Шиповник (плоды) цельные, хорошо высушенные,  без повреждений. ГОСТ 1994-93</t>
  </si>
  <si>
    <r>
      <t xml:space="preserve">Примечание: </t>
    </r>
    <r>
      <rPr>
        <b/>
        <sz val="10"/>
        <rFont val="Times New Roman"/>
        <family val="1"/>
      </rPr>
      <t>Лимит финансирования - 1 509 950 рублей</t>
    </r>
  </si>
  <si>
    <t>Фасоль красная консервированная, 425 гр., внешний вид зёрен однотипный, однородные по величине, в заливке - с оттенком цвета фасоли, упаковка без повреждений и без признаков бомбажа. ГОСТ Р 54679-2011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</si>
</sst>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wrapText="1"/>
    </xf>
    <xf numFmtId="0" fontId="7" fillId="0" borderId="15" xfId="0" applyFont="1" applyFill="1" applyBorder="1" applyAlignment="1">
      <alignment horizontal="justify" wrapText="1"/>
    </xf>
    <xf numFmtId="0" fontId="7" fillId="0" borderId="25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6"/>
  <sheetViews>
    <sheetView tabSelected="1" view="pageBreakPreview" zoomScaleSheetLayoutView="100" workbookViewId="0" topLeftCell="A190">
      <selection activeCell="B105" sqref="B105:G106"/>
    </sheetView>
  </sheetViews>
  <sheetFormatPr defaultColWidth="9.140625" defaultRowHeight="15"/>
  <cols>
    <col min="1" max="1" width="21.00390625" style="1" customWidth="1"/>
    <col min="2" max="2" width="13.140625" style="2" customWidth="1"/>
    <col min="3" max="3" width="0.2890625" style="2" hidden="1" customWidth="1"/>
    <col min="4" max="4" width="1.421875" style="2" customWidth="1"/>
    <col min="5" max="5" width="6.140625" style="2" customWidth="1"/>
    <col min="6" max="6" width="6.8515625" style="2" customWidth="1"/>
    <col min="7" max="7" width="14.8515625" style="2" customWidth="1"/>
    <col min="8" max="8" width="12.7109375" style="2" customWidth="1"/>
    <col min="9" max="10" width="7.421875" style="2" customWidth="1"/>
    <col min="11" max="11" width="2.28125" style="2" hidden="1" customWidth="1"/>
    <col min="12" max="12" width="15.00390625" style="2" customWidth="1"/>
    <col min="13" max="13" width="11.7109375" style="2" customWidth="1"/>
    <col min="14" max="14" width="0.13671875" style="2" customWidth="1"/>
    <col min="15" max="15" width="6.57421875" style="2" customWidth="1"/>
    <col min="16" max="16" width="6.8515625" style="2" customWidth="1"/>
    <col min="17" max="17" width="0.2890625" style="2" hidden="1" customWidth="1"/>
    <col min="18" max="18" width="16.7109375" style="2" customWidth="1"/>
    <col min="19" max="19" width="2.140625" style="2" hidden="1" customWidth="1"/>
    <col min="20" max="20" width="12.7109375" style="2" customWidth="1"/>
    <col min="21" max="21" width="0.42578125" style="2" hidden="1" customWidth="1"/>
    <col min="22" max="16384" width="9.140625" style="2" customWidth="1"/>
  </cols>
  <sheetData>
    <row r="1" spans="1:28" ht="18.7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30" customHeight="1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33" customHeight="1" thickBot="1">
      <c r="A3" s="70" t="s">
        <v>0</v>
      </c>
      <c r="B3" s="70"/>
      <c r="C3" s="70"/>
      <c r="D3" s="70"/>
      <c r="E3" s="70"/>
      <c r="F3" s="70"/>
      <c r="G3" s="70"/>
      <c r="H3" s="70"/>
      <c r="I3" s="71"/>
      <c r="J3" s="6"/>
      <c r="K3" s="6"/>
      <c r="L3" s="72" t="s">
        <v>82</v>
      </c>
      <c r="M3" s="72"/>
      <c r="N3" s="72"/>
      <c r="O3" s="72"/>
      <c r="P3" s="72"/>
      <c r="Q3" s="72"/>
      <c r="R3" s="72"/>
      <c r="S3" s="72"/>
      <c r="T3" s="72"/>
      <c r="U3" s="7"/>
      <c r="V3" s="7"/>
      <c r="W3" s="7"/>
      <c r="X3" s="7"/>
      <c r="Y3" s="7"/>
      <c r="Z3" s="7"/>
      <c r="AA3" s="7"/>
      <c r="AB3" s="7"/>
    </row>
    <row r="4" spans="1:28" ht="15">
      <c r="A4" s="73" t="s">
        <v>1</v>
      </c>
      <c r="B4" s="67" t="s">
        <v>2</v>
      </c>
      <c r="C4" s="67"/>
      <c r="D4" s="67"/>
      <c r="E4" s="67"/>
      <c r="F4" s="67"/>
      <c r="G4" s="67" t="s">
        <v>3</v>
      </c>
      <c r="H4" s="67" t="s">
        <v>2</v>
      </c>
      <c r="I4" s="67"/>
      <c r="J4" s="67"/>
      <c r="K4" s="67"/>
      <c r="L4" s="67" t="s">
        <v>3</v>
      </c>
      <c r="M4" s="67" t="s">
        <v>2</v>
      </c>
      <c r="N4" s="67"/>
      <c r="O4" s="67"/>
      <c r="P4" s="67"/>
      <c r="Q4" s="67"/>
      <c r="R4" s="67" t="s">
        <v>4</v>
      </c>
      <c r="S4" s="67"/>
      <c r="T4" s="67" t="s">
        <v>5</v>
      </c>
      <c r="U4" s="67"/>
      <c r="V4" s="7"/>
      <c r="W4" s="7"/>
      <c r="X4" s="7"/>
      <c r="Y4" s="7"/>
      <c r="Z4" s="7"/>
      <c r="AA4" s="7"/>
      <c r="AB4" s="7"/>
    </row>
    <row r="5" spans="1:28" ht="15">
      <c r="A5" s="74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7"/>
      <c r="W5" s="7"/>
      <c r="X5" s="7"/>
      <c r="Y5" s="7"/>
      <c r="Z5" s="7"/>
      <c r="AA5" s="7"/>
      <c r="AB5" s="7"/>
    </row>
    <row r="6" spans="1:28" ht="15">
      <c r="A6" s="74"/>
      <c r="B6" s="68">
        <v>1</v>
      </c>
      <c r="C6" s="68"/>
      <c r="D6" s="68">
        <v>2</v>
      </c>
      <c r="E6" s="68"/>
      <c r="F6" s="8">
        <v>3</v>
      </c>
      <c r="G6" s="68"/>
      <c r="H6" s="8">
        <v>1</v>
      </c>
      <c r="I6" s="8">
        <v>2</v>
      </c>
      <c r="J6" s="68">
        <v>3</v>
      </c>
      <c r="K6" s="68"/>
      <c r="L6" s="68"/>
      <c r="M6" s="68">
        <v>1</v>
      </c>
      <c r="N6" s="68"/>
      <c r="O6" s="8">
        <v>2</v>
      </c>
      <c r="P6" s="68">
        <v>3</v>
      </c>
      <c r="Q6" s="68"/>
      <c r="R6" s="68"/>
      <c r="S6" s="68"/>
      <c r="T6" s="68"/>
      <c r="U6" s="68"/>
      <c r="V6" s="7"/>
      <c r="W6" s="7"/>
      <c r="X6" s="7"/>
      <c r="Y6" s="7"/>
      <c r="Z6" s="7"/>
      <c r="AA6" s="7"/>
      <c r="AB6" s="7"/>
    </row>
    <row r="7" spans="1:28" ht="24.75" customHeight="1">
      <c r="A7" s="12" t="s">
        <v>6</v>
      </c>
      <c r="B7" s="36" t="s">
        <v>87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7"/>
      <c r="W7" s="7"/>
      <c r="X7" s="7"/>
      <c r="Y7" s="7"/>
      <c r="Z7" s="7"/>
      <c r="AA7" s="7"/>
      <c r="AB7" s="7"/>
    </row>
    <row r="8" spans="1:28" ht="19.5" customHeight="1">
      <c r="A8" s="14" t="s">
        <v>7</v>
      </c>
      <c r="B8" s="39">
        <v>1900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6"/>
      <c r="U8" s="36"/>
      <c r="V8" s="7"/>
      <c r="W8" s="7"/>
      <c r="X8" s="7"/>
      <c r="Y8" s="7"/>
      <c r="Z8" s="7"/>
      <c r="AA8" s="7"/>
      <c r="AB8" s="7"/>
    </row>
    <row r="9" spans="1:28" ht="14.25" customHeight="1">
      <c r="A9" s="40" t="s">
        <v>8</v>
      </c>
      <c r="B9" s="36" t="s">
        <v>55</v>
      </c>
      <c r="C9" s="36"/>
      <c r="D9" s="36"/>
      <c r="E9" s="36"/>
      <c r="F9" s="36"/>
      <c r="G9" s="36"/>
      <c r="H9" s="36" t="s">
        <v>61</v>
      </c>
      <c r="I9" s="36"/>
      <c r="J9" s="36"/>
      <c r="K9" s="36"/>
      <c r="L9" s="36"/>
      <c r="M9" s="36" t="s">
        <v>68</v>
      </c>
      <c r="N9" s="36"/>
      <c r="O9" s="36"/>
      <c r="P9" s="36"/>
      <c r="Q9" s="36"/>
      <c r="R9" s="36"/>
      <c r="S9" s="36"/>
      <c r="T9" s="36"/>
      <c r="U9" s="36"/>
      <c r="V9" s="7"/>
      <c r="W9" s="7"/>
      <c r="X9" s="7"/>
      <c r="Y9" s="7"/>
      <c r="Z9" s="7"/>
      <c r="AA9" s="7"/>
      <c r="AB9" s="7"/>
    </row>
    <row r="10" spans="1:28" ht="21" customHeight="1">
      <c r="A10" s="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7"/>
      <c r="W10" s="7"/>
      <c r="X10" s="7"/>
      <c r="Y10" s="7"/>
      <c r="Z10" s="7"/>
      <c r="AA10" s="7"/>
      <c r="AB10" s="7"/>
    </row>
    <row r="11" spans="1:28" ht="15">
      <c r="A11" s="14" t="s">
        <v>9</v>
      </c>
      <c r="B11" s="35">
        <v>35</v>
      </c>
      <c r="C11" s="35"/>
      <c r="D11" s="35"/>
      <c r="E11" s="11"/>
      <c r="F11" s="11"/>
      <c r="G11" s="15">
        <v>35</v>
      </c>
      <c r="H11" s="15">
        <v>35</v>
      </c>
      <c r="I11" s="11"/>
      <c r="J11" s="11"/>
      <c r="K11" s="35">
        <v>35</v>
      </c>
      <c r="L11" s="35"/>
      <c r="M11" s="35">
        <v>40</v>
      </c>
      <c r="N11" s="35"/>
      <c r="O11" s="11"/>
      <c r="P11" s="36"/>
      <c r="Q11" s="36"/>
      <c r="R11" s="35">
        <v>40</v>
      </c>
      <c r="S11" s="35"/>
      <c r="T11" s="34">
        <v>36</v>
      </c>
      <c r="U11" s="34"/>
      <c r="V11" s="7"/>
      <c r="W11" s="7"/>
      <c r="X11" s="7"/>
      <c r="Y11" s="7"/>
      <c r="Z11" s="7"/>
      <c r="AA11" s="7"/>
      <c r="AB11" s="7"/>
    </row>
    <row r="12" spans="1:28" ht="15">
      <c r="A12" s="14" t="s">
        <v>10</v>
      </c>
      <c r="B12" s="36">
        <f>B8*B11</f>
        <v>66500</v>
      </c>
      <c r="C12" s="36"/>
      <c r="D12" s="36"/>
      <c r="E12" s="11"/>
      <c r="F12" s="11"/>
      <c r="G12" s="11">
        <f>G11*B8</f>
        <v>66500</v>
      </c>
      <c r="H12" s="11">
        <f>H11*B8</f>
        <v>66500</v>
      </c>
      <c r="I12" s="11"/>
      <c r="J12" s="11"/>
      <c r="K12" s="36">
        <f>K11*B8</f>
        <v>66500</v>
      </c>
      <c r="L12" s="36"/>
      <c r="M12" s="36">
        <f>M11*B8</f>
        <v>76000</v>
      </c>
      <c r="N12" s="36"/>
      <c r="O12" s="11"/>
      <c r="P12" s="36"/>
      <c r="Q12" s="36"/>
      <c r="R12" s="36">
        <f>R11*B8</f>
        <v>76000</v>
      </c>
      <c r="S12" s="36"/>
      <c r="T12" s="34">
        <f>T11*B8</f>
        <v>68400</v>
      </c>
      <c r="U12" s="34"/>
      <c r="V12" s="9"/>
      <c r="W12" s="7"/>
      <c r="X12" s="7"/>
      <c r="Y12" s="7"/>
      <c r="Z12" s="7"/>
      <c r="AA12" s="7"/>
      <c r="AB12" s="7"/>
    </row>
    <row r="13" spans="1:28" ht="22.5" customHeight="1">
      <c r="A13" s="12" t="s">
        <v>11</v>
      </c>
      <c r="B13" s="36" t="s">
        <v>86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36"/>
      <c r="U13" s="36"/>
      <c r="V13" s="9"/>
      <c r="W13" s="7"/>
      <c r="X13" s="10"/>
      <c r="Y13" s="7"/>
      <c r="Z13" s="7"/>
      <c r="AA13" s="7"/>
      <c r="AB13" s="7"/>
    </row>
    <row r="14" spans="1:28" ht="21" customHeight="1">
      <c r="A14" s="14" t="s">
        <v>12</v>
      </c>
      <c r="B14" s="39">
        <v>1400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6"/>
      <c r="U14" s="36"/>
      <c r="V14" s="7"/>
      <c r="W14" s="7"/>
      <c r="X14" s="10"/>
      <c r="Y14" s="7"/>
      <c r="Z14" s="7"/>
      <c r="AA14" s="7"/>
      <c r="AB14" s="7"/>
    </row>
    <row r="15" spans="1:28" ht="15.75" customHeight="1">
      <c r="A15" s="40" t="s">
        <v>8</v>
      </c>
      <c r="B15" s="36" t="s">
        <v>53</v>
      </c>
      <c r="C15" s="36"/>
      <c r="D15" s="36"/>
      <c r="E15" s="36"/>
      <c r="F15" s="36"/>
      <c r="G15" s="36"/>
      <c r="H15" s="36" t="s">
        <v>62</v>
      </c>
      <c r="I15" s="36"/>
      <c r="J15" s="36"/>
      <c r="K15" s="36"/>
      <c r="L15" s="36"/>
      <c r="M15" s="36" t="s">
        <v>69</v>
      </c>
      <c r="N15" s="36"/>
      <c r="O15" s="36"/>
      <c r="P15" s="36"/>
      <c r="Q15" s="36"/>
      <c r="R15" s="36"/>
      <c r="S15" s="36"/>
      <c r="T15" s="36"/>
      <c r="U15" s="36"/>
      <c r="V15" s="7"/>
      <c r="W15" s="7"/>
      <c r="X15" s="10"/>
      <c r="Y15" s="7"/>
      <c r="Z15" s="7"/>
      <c r="AA15" s="7"/>
      <c r="AB15" s="7"/>
    </row>
    <row r="16" spans="1:28" ht="15">
      <c r="A16" s="40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7"/>
      <c r="W16" s="7"/>
      <c r="X16" s="10"/>
      <c r="Y16" s="7"/>
      <c r="Z16" s="7"/>
      <c r="AA16" s="7"/>
      <c r="AB16" s="7"/>
    </row>
    <row r="17" spans="1:28" ht="15">
      <c r="A17" s="14" t="s">
        <v>13</v>
      </c>
      <c r="B17" s="35">
        <v>40</v>
      </c>
      <c r="C17" s="35"/>
      <c r="D17" s="36"/>
      <c r="E17" s="36"/>
      <c r="F17" s="11"/>
      <c r="G17" s="15">
        <v>40</v>
      </c>
      <c r="H17" s="15">
        <v>33</v>
      </c>
      <c r="I17" s="11"/>
      <c r="J17" s="36"/>
      <c r="K17" s="36"/>
      <c r="L17" s="15">
        <v>33</v>
      </c>
      <c r="M17" s="15">
        <v>45</v>
      </c>
      <c r="N17" s="36"/>
      <c r="O17" s="36"/>
      <c r="P17" s="36"/>
      <c r="Q17" s="36"/>
      <c r="R17" s="35">
        <v>45</v>
      </c>
      <c r="S17" s="35"/>
      <c r="T17" s="35">
        <v>39</v>
      </c>
      <c r="U17" s="35"/>
      <c r="V17" s="7"/>
      <c r="W17" s="7"/>
      <c r="X17" s="10"/>
      <c r="Y17" s="7"/>
      <c r="Z17" s="7"/>
      <c r="AA17" s="7"/>
      <c r="AB17" s="7"/>
    </row>
    <row r="18" spans="1:28" ht="15">
      <c r="A18" s="14" t="s">
        <v>10</v>
      </c>
      <c r="B18" s="36">
        <f>B17*B14</f>
        <v>56000</v>
      </c>
      <c r="C18" s="36"/>
      <c r="D18" s="36"/>
      <c r="E18" s="36"/>
      <c r="F18" s="11"/>
      <c r="G18" s="11">
        <f>G17*B14</f>
        <v>56000</v>
      </c>
      <c r="H18" s="11">
        <f>H17*B14</f>
        <v>46200</v>
      </c>
      <c r="I18" s="11"/>
      <c r="J18" s="36"/>
      <c r="K18" s="36"/>
      <c r="L18" s="11">
        <f>L17*B14</f>
        <v>46200</v>
      </c>
      <c r="M18" s="11">
        <f>M17*B14</f>
        <v>63000</v>
      </c>
      <c r="N18" s="36"/>
      <c r="O18" s="36"/>
      <c r="P18" s="36"/>
      <c r="Q18" s="36"/>
      <c r="R18" s="36">
        <f>R17*B14</f>
        <v>63000</v>
      </c>
      <c r="S18" s="36"/>
      <c r="T18" s="34">
        <f>T17*B14</f>
        <v>54600</v>
      </c>
      <c r="U18" s="34"/>
      <c r="V18" s="7"/>
      <c r="W18" s="7"/>
      <c r="X18" s="10"/>
      <c r="Y18" s="7"/>
      <c r="Z18" s="7"/>
      <c r="AA18" s="7"/>
      <c r="AB18" s="7"/>
    </row>
    <row r="19" spans="1:28" ht="15">
      <c r="A19" s="40" t="s">
        <v>14</v>
      </c>
      <c r="B19" s="36" t="s">
        <v>88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7"/>
      <c r="W19" s="7"/>
      <c r="X19" s="10"/>
      <c r="Y19" s="7"/>
      <c r="Z19" s="7"/>
      <c r="AA19" s="7"/>
      <c r="AB19" s="7"/>
    </row>
    <row r="20" spans="1:28" ht="9" customHeigh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7"/>
      <c r="W20" s="7"/>
      <c r="X20" s="10"/>
      <c r="Y20" s="7"/>
      <c r="Z20" s="7"/>
      <c r="AA20" s="7"/>
      <c r="AB20" s="7"/>
    </row>
    <row r="21" spans="1:28" ht="4.5" customHeight="1" hidden="1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7"/>
      <c r="W21" s="7"/>
      <c r="X21" s="10"/>
      <c r="Y21" s="7"/>
      <c r="Z21" s="7"/>
      <c r="AA21" s="7"/>
      <c r="AB21" s="7"/>
    </row>
    <row r="22" spans="1:28" ht="18.75" customHeight="1">
      <c r="A22" s="14" t="s">
        <v>12</v>
      </c>
      <c r="B22" s="39">
        <v>2600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6"/>
      <c r="U22" s="36"/>
      <c r="V22" s="7"/>
      <c r="W22" s="7"/>
      <c r="X22" s="10"/>
      <c r="Y22" s="7"/>
      <c r="Z22" s="7"/>
      <c r="AA22" s="7"/>
      <c r="AB22" s="7"/>
    </row>
    <row r="23" spans="1:28" ht="15" customHeight="1">
      <c r="A23" s="40" t="s">
        <v>8</v>
      </c>
      <c r="B23" s="36" t="s">
        <v>55</v>
      </c>
      <c r="C23" s="36"/>
      <c r="D23" s="36"/>
      <c r="E23" s="36"/>
      <c r="F23" s="36"/>
      <c r="G23" s="36"/>
      <c r="H23" s="36" t="s">
        <v>61</v>
      </c>
      <c r="I23" s="36"/>
      <c r="J23" s="36"/>
      <c r="K23" s="36"/>
      <c r="L23" s="36"/>
      <c r="M23" s="36" t="s">
        <v>70</v>
      </c>
      <c r="N23" s="36"/>
      <c r="O23" s="36"/>
      <c r="P23" s="36"/>
      <c r="Q23" s="36"/>
      <c r="R23" s="36"/>
      <c r="S23" s="36"/>
      <c r="T23" s="36"/>
      <c r="U23" s="36"/>
      <c r="V23" s="7"/>
      <c r="W23" s="7"/>
      <c r="X23" s="10"/>
      <c r="Y23" s="7"/>
      <c r="Z23" s="7"/>
      <c r="AA23" s="7"/>
      <c r="AB23" s="7"/>
    </row>
    <row r="24" spans="1:28" ht="15" customHeight="1">
      <c r="A24" s="4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7"/>
      <c r="W24" s="7"/>
      <c r="X24" s="10"/>
      <c r="Y24" s="7"/>
      <c r="Z24" s="7"/>
      <c r="AA24" s="7"/>
      <c r="AB24" s="7"/>
    </row>
    <row r="25" spans="1:28" ht="15">
      <c r="A25" s="14" t="s">
        <v>13</v>
      </c>
      <c r="B25" s="35">
        <v>35</v>
      </c>
      <c r="C25" s="35"/>
      <c r="D25" s="36"/>
      <c r="E25" s="36"/>
      <c r="F25" s="11"/>
      <c r="G25" s="15">
        <v>35</v>
      </c>
      <c r="H25" s="15">
        <v>33</v>
      </c>
      <c r="I25" s="11"/>
      <c r="J25" s="36"/>
      <c r="K25" s="36"/>
      <c r="L25" s="15">
        <v>33</v>
      </c>
      <c r="M25" s="15">
        <v>40</v>
      </c>
      <c r="N25" s="36"/>
      <c r="O25" s="36"/>
      <c r="P25" s="36"/>
      <c r="Q25" s="36"/>
      <c r="R25" s="35">
        <v>40</v>
      </c>
      <c r="S25" s="35"/>
      <c r="T25" s="35">
        <v>36</v>
      </c>
      <c r="U25" s="35"/>
      <c r="V25" s="7"/>
      <c r="W25" s="7"/>
      <c r="X25" s="10"/>
      <c r="Y25" s="7"/>
      <c r="Z25" s="7"/>
      <c r="AA25" s="7"/>
      <c r="AB25" s="7"/>
    </row>
    <row r="26" spans="1:28" ht="15">
      <c r="A26" s="14" t="s">
        <v>10</v>
      </c>
      <c r="B26" s="36">
        <f>B25*B22</f>
        <v>91000</v>
      </c>
      <c r="C26" s="36"/>
      <c r="D26" s="36"/>
      <c r="E26" s="36"/>
      <c r="F26" s="11"/>
      <c r="G26" s="11">
        <f>G25*B22</f>
        <v>91000</v>
      </c>
      <c r="H26" s="11">
        <f>H25*B22</f>
        <v>85800</v>
      </c>
      <c r="I26" s="11"/>
      <c r="J26" s="36"/>
      <c r="K26" s="36"/>
      <c r="L26" s="11">
        <f>L25*B22</f>
        <v>85800</v>
      </c>
      <c r="M26" s="11">
        <f>M25*B22</f>
        <v>104000</v>
      </c>
      <c r="N26" s="36"/>
      <c r="O26" s="36"/>
      <c r="P26" s="36"/>
      <c r="Q26" s="36"/>
      <c r="R26" s="36">
        <f>R25*B22</f>
        <v>104000</v>
      </c>
      <c r="S26" s="36"/>
      <c r="T26" s="34">
        <f>T25*B22</f>
        <v>93600</v>
      </c>
      <c r="U26" s="34"/>
      <c r="V26" s="7"/>
      <c r="W26" s="7"/>
      <c r="X26" s="10"/>
      <c r="Y26" s="7"/>
      <c r="Z26" s="7"/>
      <c r="AA26" s="7"/>
      <c r="AB26" s="7"/>
    </row>
    <row r="27" spans="1:28" ht="15">
      <c r="A27" s="40" t="s">
        <v>14</v>
      </c>
      <c r="B27" s="36" t="s">
        <v>89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7"/>
      <c r="W27" s="7"/>
      <c r="X27" s="10"/>
      <c r="Y27" s="7"/>
      <c r="Z27" s="7"/>
      <c r="AA27" s="7"/>
      <c r="AB27" s="7"/>
    </row>
    <row r="28" spans="1:28" ht="7.5" customHeight="1">
      <c r="A28" s="40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7"/>
      <c r="W28" s="7"/>
      <c r="X28" s="7"/>
      <c r="Y28" s="7"/>
      <c r="Z28" s="7"/>
      <c r="AA28" s="7"/>
      <c r="AB28" s="7"/>
    </row>
    <row r="29" spans="1:28" ht="20.25" customHeight="1">
      <c r="A29" s="14" t="s">
        <v>12</v>
      </c>
      <c r="B29" s="39">
        <v>1500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6"/>
      <c r="U29" s="36"/>
      <c r="V29" s="7"/>
      <c r="W29" s="7"/>
      <c r="X29" s="7"/>
      <c r="Y29" s="7"/>
      <c r="Z29" s="7"/>
      <c r="AA29" s="7"/>
      <c r="AB29" s="7"/>
    </row>
    <row r="30" spans="1:28" ht="15" customHeight="1">
      <c r="A30" s="40" t="s">
        <v>8</v>
      </c>
      <c r="B30" s="36" t="s">
        <v>55</v>
      </c>
      <c r="C30" s="36"/>
      <c r="D30" s="36"/>
      <c r="E30" s="36"/>
      <c r="F30" s="36"/>
      <c r="G30" s="36"/>
      <c r="H30" s="36" t="s">
        <v>61</v>
      </c>
      <c r="I30" s="36"/>
      <c r="J30" s="36"/>
      <c r="K30" s="36"/>
      <c r="L30" s="36"/>
      <c r="M30" s="36" t="s">
        <v>71</v>
      </c>
      <c r="N30" s="36"/>
      <c r="O30" s="36"/>
      <c r="P30" s="36"/>
      <c r="Q30" s="36"/>
      <c r="R30" s="36"/>
      <c r="S30" s="36"/>
      <c r="T30" s="36"/>
      <c r="U30" s="36"/>
      <c r="V30" s="7"/>
      <c r="W30" s="7"/>
      <c r="X30" s="7"/>
      <c r="Y30" s="7"/>
      <c r="Z30" s="7"/>
      <c r="AA30" s="7"/>
      <c r="AB30" s="7"/>
    </row>
    <row r="31" spans="1:28" ht="15" customHeight="1">
      <c r="A31" s="4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7"/>
      <c r="W31" s="7"/>
      <c r="X31" s="7"/>
      <c r="Y31" s="7"/>
      <c r="Z31" s="7"/>
      <c r="AA31" s="7"/>
      <c r="AB31" s="7"/>
    </row>
    <row r="32" spans="1:28" ht="15">
      <c r="A32" s="14" t="s">
        <v>13</v>
      </c>
      <c r="B32" s="35">
        <v>40</v>
      </c>
      <c r="C32" s="35"/>
      <c r="D32" s="36"/>
      <c r="E32" s="36"/>
      <c r="F32" s="11"/>
      <c r="G32" s="15">
        <v>40</v>
      </c>
      <c r="H32" s="15">
        <v>35</v>
      </c>
      <c r="I32" s="11"/>
      <c r="J32" s="36"/>
      <c r="K32" s="36"/>
      <c r="L32" s="15">
        <v>35</v>
      </c>
      <c r="M32" s="15">
        <v>45</v>
      </c>
      <c r="N32" s="36"/>
      <c r="O32" s="36"/>
      <c r="P32" s="36"/>
      <c r="Q32" s="36"/>
      <c r="R32" s="35">
        <v>45</v>
      </c>
      <c r="S32" s="35"/>
      <c r="T32" s="35">
        <v>40</v>
      </c>
      <c r="U32" s="35"/>
      <c r="V32" s="7"/>
      <c r="W32" s="7"/>
      <c r="X32" s="7"/>
      <c r="Y32" s="7"/>
      <c r="Z32" s="7"/>
      <c r="AA32" s="7"/>
      <c r="AB32" s="7"/>
    </row>
    <row r="33" spans="1:28" ht="15">
      <c r="A33" s="14" t="s">
        <v>10</v>
      </c>
      <c r="B33" s="36">
        <f>B32*B29</f>
        <v>60000</v>
      </c>
      <c r="C33" s="36"/>
      <c r="D33" s="36"/>
      <c r="E33" s="36"/>
      <c r="F33" s="11"/>
      <c r="G33" s="11">
        <f>G32*B29</f>
        <v>60000</v>
      </c>
      <c r="H33" s="11">
        <f>H32*B29</f>
        <v>52500</v>
      </c>
      <c r="I33" s="11"/>
      <c r="J33" s="36"/>
      <c r="K33" s="36"/>
      <c r="L33" s="11">
        <f>L32*B29</f>
        <v>52500</v>
      </c>
      <c r="M33" s="11">
        <f>M32*B29</f>
        <v>67500</v>
      </c>
      <c r="N33" s="36"/>
      <c r="O33" s="36"/>
      <c r="P33" s="36"/>
      <c r="Q33" s="36"/>
      <c r="R33" s="36">
        <f>R32*B29</f>
        <v>67500</v>
      </c>
      <c r="S33" s="36"/>
      <c r="T33" s="34">
        <f>T32*B29</f>
        <v>60000</v>
      </c>
      <c r="U33" s="34"/>
      <c r="V33" s="7"/>
      <c r="W33" s="7"/>
      <c r="X33" s="7"/>
      <c r="Y33" s="7"/>
      <c r="Z33" s="7"/>
      <c r="AA33" s="7"/>
      <c r="AB33" s="7"/>
    </row>
    <row r="34" spans="1:28" ht="15">
      <c r="A34" s="40" t="s">
        <v>14</v>
      </c>
      <c r="B34" s="36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7"/>
      <c r="W34" s="7"/>
      <c r="X34" s="7"/>
      <c r="Y34" s="7"/>
      <c r="Z34" s="7"/>
      <c r="AA34" s="7"/>
      <c r="AB34" s="7"/>
    </row>
    <row r="35" spans="1:28" ht="14.25" customHeight="1">
      <c r="A35" s="4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7"/>
      <c r="W35" s="7"/>
      <c r="X35" s="7"/>
      <c r="Y35" s="7"/>
      <c r="Z35" s="7"/>
      <c r="AA35" s="7"/>
      <c r="AB35" s="7"/>
    </row>
    <row r="36" spans="1:28" ht="15" hidden="1">
      <c r="A36" s="4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7"/>
      <c r="W36" s="7"/>
      <c r="X36" s="7"/>
      <c r="Y36" s="7"/>
      <c r="Z36" s="7"/>
      <c r="AA36" s="7"/>
      <c r="AB36" s="7"/>
    </row>
    <row r="37" spans="1:28" ht="20.25" customHeight="1">
      <c r="A37" s="14" t="s">
        <v>12</v>
      </c>
      <c r="B37" s="39">
        <v>10000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6"/>
      <c r="U37" s="36"/>
      <c r="V37" s="7"/>
      <c r="W37" s="7"/>
      <c r="X37" s="7"/>
      <c r="Y37" s="7"/>
      <c r="Z37" s="7"/>
      <c r="AA37" s="7"/>
      <c r="AB37" s="7"/>
    </row>
    <row r="38" spans="1:28" ht="15" customHeight="1">
      <c r="A38" s="40" t="s">
        <v>8</v>
      </c>
      <c r="B38" s="36" t="s">
        <v>55</v>
      </c>
      <c r="C38" s="36"/>
      <c r="D38" s="36"/>
      <c r="E38" s="36"/>
      <c r="F38" s="36"/>
      <c r="G38" s="36"/>
      <c r="H38" s="36" t="s">
        <v>61</v>
      </c>
      <c r="I38" s="36"/>
      <c r="J38" s="36"/>
      <c r="K38" s="36"/>
      <c r="L38" s="36"/>
      <c r="M38" s="36" t="s">
        <v>72</v>
      </c>
      <c r="N38" s="36"/>
      <c r="O38" s="36"/>
      <c r="P38" s="36"/>
      <c r="Q38" s="36"/>
      <c r="R38" s="36"/>
      <c r="S38" s="36"/>
      <c r="T38" s="36"/>
      <c r="U38" s="36"/>
      <c r="V38" s="7"/>
      <c r="W38" s="7"/>
      <c r="X38" s="7"/>
      <c r="Y38" s="7"/>
      <c r="Z38" s="7"/>
      <c r="AA38" s="7"/>
      <c r="AB38" s="7"/>
    </row>
    <row r="39" spans="1:28" ht="15" customHeight="1">
      <c r="A39" s="4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7"/>
      <c r="W39" s="7"/>
      <c r="X39" s="7"/>
      <c r="Y39" s="7"/>
      <c r="Z39" s="7"/>
      <c r="AA39" s="7"/>
      <c r="AB39" s="7"/>
    </row>
    <row r="40" spans="1:28" ht="15">
      <c r="A40" s="14" t="s">
        <v>13</v>
      </c>
      <c r="B40" s="35">
        <v>40</v>
      </c>
      <c r="C40" s="35"/>
      <c r="D40" s="36"/>
      <c r="E40" s="36"/>
      <c r="F40" s="11"/>
      <c r="G40" s="15">
        <v>40</v>
      </c>
      <c r="H40" s="15">
        <v>35</v>
      </c>
      <c r="I40" s="11"/>
      <c r="J40" s="36"/>
      <c r="K40" s="36"/>
      <c r="L40" s="15">
        <v>35</v>
      </c>
      <c r="M40" s="15">
        <v>45</v>
      </c>
      <c r="N40" s="36"/>
      <c r="O40" s="36"/>
      <c r="P40" s="11"/>
      <c r="Q40" s="35">
        <v>45</v>
      </c>
      <c r="R40" s="35"/>
      <c r="S40" s="35">
        <v>40</v>
      </c>
      <c r="T40" s="35"/>
      <c r="U40" s="11"/>
      <c r="V40" s="7"/>
      <c r="W40" s="7"/>
      <c r="X40" s="7"/>
      <c r="Y40" s="7"/>
      <c r="Z40" s="7"/>
      <c r="AA40" s="7"/>
      <c r="AB40" s="7"/>
    </row>
    <row r="41" spans="1:28" ht="15">
      <c r="A41" s="14" t="s">
        <v>10</v>
      </c>
      <c r="B41" s="36">
        <f>B40*B37</f>
        <v>400000</v>
      </c>
      <c r="C41" s="36"/>
      <c r="D41" s="36"/>
      <c r="E41" s="36"/>
      <c r="F41" s="11"/>
      <c r="G41" s="11">
        <f>G40*B37</f>
        <v>400000</v>
      </c>
      <c r="H41" s="11">
        <f>H40*B37</f>
        <v>350000</v>
      </c>
      <c r="I41" s="11"/>
      <c r="J41" s="36"/>
      <c r="K41" s="36"/>
      <c r="L41" s="11">
        <f>L40*B37</f>
        <v>350000</v>
      </c>
      <c r="M41" s="11">
        <f>M40*B37</f>
        <v>450000</v>
      </c>
      <c r="N41" s="36"/>
      <c r="O41" s="36"/>
      <c r="P41" s="11"/>
      <c r="Q41" s="36">
        <f>Q40*B37</f>
        <v>450000</v>
      </c>
      <c r="R41" s="36"/>
      <c r="S41" s="34">
        <f>S40*B37</f>
        <v>400000</v>
      </c>
      <c r="T41" s="34"/>
      <c r="U41" s="11"/>
      <c r="V41" s="7"/>
      <c r="W41" s="7"/>
      <c r="X41" s="7"/>
      <c r="Y41" s="7"/>
      <c r="Z41" s="7"/>
      <c r="AA41" s="7"/>
      <c r="AB41" s="7"/>
    </row>
    <row r="42" spans="1:28" ht="15" customHeight="1">
      <c r="A42" s="46" t="s">
        <v>14</v>
      </c>
      <c r="B42" s="48" t="s">
        <v>90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48"/>
      <c r="U42" s="50"/>
      <c r="V42" s="7"/>
      <c r="W42" s="7"/>
      <c r="X42" s="7"/>
      <c r="Y42" s="7"/>
      <c r="Z42" s="7"/>
      <c r="AA42" s="7"/>
      <c r="AB42" s="7"/>
    </row>
    <row r="43" spans="1:28" ht="7.5" customHeight="1">
      <c r="A43" s="47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51"/>
      <c r="U43" s="53"/>
      <c r="V43" s="7"/>
      <c r="W43" s="7"/>
      <c r="X43" s="7"/>
      <c r="Y43" s="7"/>
      <c r="Z43" s="7"/>
      <c r="AA43" s="7"/>
      <c r="AB43" s="7"/>
    </row>
    <row r="44" spans="1:28" ht="18.75" customHeight="1">
      <c r="A44" s="14" t="s">
        <v>7</v>
      </c>
      <c r="B44" s="31">
        <v>1700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29"/>
      <c r="T44" s="29"/>
      <c r="U44" s="30"/>
      <c r="V44" s="7"/>
      <c r="W44" s="7"/>
      <c r="X44" s="7"/>
      <c r="Y44" s="7"/>
      <c r="Z44" s="7"/>
      <c r="AA44" s="7"/>
      <c r="AB44" s="7"/>
    </row>
    <row r="45" spans="1:28" ht="15.75" customHeight="1">
      <c r="A45" s="46" t="s">
        <v>8</v>
      </c>
      <c r="B45" s="48" t="s">
        <v>56</v>
      </c>
      <c r="C45" s="49"/>
      <c r="D45" s="49"/>
      <c r="E45" s="49"/>
      <c r="F45" s="49"/>
      <c r="G45" s="50"/>
      <c r="H45" s="48" t="s">
        <v>63</v>
      </c>
      <c r="I45" s="49"/>
      <c r="J45" s="49"/>
      <c r="K45" s="49"/>
      <c r="L45" s="50"/>
      <c r="M45" s="48" t="s">
        <v>15</v>
      </c>
      <c r="N45" s="49"/>
      <c r="O45" s="49"/>
      <c r="P45" s="49"/>
      <c r="Q45" s="49"/>
      <c r="R45" s="49"/>
      <c r="S45" s="50"/>
      <c r="T45" s="48"/>
      <c r="U45" s="50"/>
      <c r="V45" s="7"/>
      <c r="W45" s="7"/>
      <c r="X45" s="7"/>
      <c r="Y45" s="7"/>
      <c r="Z45" s="7"/>
      <c r="AA45" s="7"/>
      <c r="AB45" s="7"/>
    </row>
    <row r="46" spans="1:28" ht="15.75" customHeight="1">
      <c r="A46" s="47"/>
      <c r="B46" s="51"/>
      <c r="C46" s="52"/>
      <c r="D46" s="52"/>
      <c r="E46" s="52"/>
      <c r="F46" s="52"/>
      <c r="G46" s="53"/>
      <c r="H46" s="51"/>
      <c r="I46" s="52"/>
      <c r="J46" s="52"/>
      <c r="K46" s="52"/>
      <c r="L46" s="53"/>
      <c r="M46" s="51"/>
      <c r="N46" s="52"/>
      <c r="O46" s="52"/>
      <c r="P46" s="52"/>
      <c r="Q46" s="52"/>
      <c r="R46" s="52"/>
      <c r="S46" s="53"/>
      <c r="T46" s="51"/>
      <c r="U46" s="53"/>
      <c r="V46" s="7"/>
      <c r="W46" s="7"/>
      <c r="X46" s="7"/>
      <c r="Y46" s="7"/>
      <c r="Z46" s="7"/>
      <c r="AA46" s="7"/>
      <c r="AB46" s="7"/>
    </row>
    <row r="47" spans="1:28" ht="15">
      <c r="A47" s="14" t="s">
        <v>13</v>
      </c>
      <c r="B47" s="44">
        <v>100</v>
      </c>
      <c r="C47" s="45"/>
      <c r="D47" s="37"/>
      <c r="E47" s="41"/>
      <c r="F47" s="11"/>
      <c r="G47" s="15">
        <v>100</v>
      </c>
      <c r="H47" s="15">
        <v>80</v>
      </c>
      <c r="I47" s="11"/>
      <c r="J47" s="37"/>
      <c r="K47" s="41"/>
      <c r="L47" s="15">
        <v>80</v>
      </c>
      <c r="M47" s="15">
        <v>110</v>
      </c>
      <c r="N47" s="37"/>
      <c r="O47" s="41"/>
      <c r="P47" s="11"/>
      <c r="Q47" s="44">
        <v>110</v>
      </c>
      <c r="R47" s="45"/>
      <c r="S47" s="44">
        <v>96</v>
      </c>
      <c r="T47" s="45"/>
      <c r="U47" s="11"/>
      <c r="V47" s="7"/>
      <c r="W47" s="7"/>
      <c r="X47" s="7"/>
      <c r="Y47" s="7"/>
      <c r="Z47" s="7"/>
      <c r="AA47" s="7"/>
      <c r="AB47" s="7"/>
    </row>
    <row r="48" spans="1:28" ht="15">
      <c r="A48" s="14" t="s">
        <v>10</v>
      </c>
      <c r="B48" s="37">
        <f>B47*B44</f>
        <v>170000</v>
      </c>
      <c r="C48" s="41"/>
      <c r="D48" s="37"/>
      <c r="E48" s="41"/>
      <c r="F48" s="11"/>
      <c r="G48" s="11">
        <f>G47*B44</f>
        <v>170000</v>
      </c>
      <c r="H48" s="11">
        <f>H47*B44</f>
        <v>136000</v>
      </c>
      <c r="I48" s="11"/>
      <c r="J48" s="37"/>
      <c r="K48" s="41"/>
      <c r="L48" s="11">
        <f>L47*B44</f>
        <v>136000</v>
      </c>
      <c r="M48" s="11">
        <f>M47*B44</f>
        <v>187000</v>
      </c>
      <c r="N48" s="37"/>
      <c r="O48" s="41"/>
      <c r="P48" s="11"/>
      <c r="Q48" s="37">
        <f>Q47*B44</f>
        <v>187000</v>
      </c>
      <c r="R48" s="41"/>
      <c r="S48" s="42">
        <f>S47*B44</f>
        <v>163200</v>
      </c>
      <c r="T48" s="43"/>
      <c r="U48" s="11"/>
      <c r="V48" s="7"/>
      <c r="W48" s="7"/>
      <c r="X48" s="7"/>
      <c r="Y48" s="7"/>
      <c r="Z48" s="7"/>
      <c r="AA48" s="7"/>
      <c r="AB48" s="7"/>
    </row>
    <row r="49" spans="1:28" ht="15">
      <c r="A49" s="40" t="s">
        <v>14</v>
      </c>
      <c r="B49" s="36" t="s">
        <v>50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7"/>
      <c r="W49" s="7"/>
      <c r="X49" s="7"/>
      <c r="Y49" s="7"/>
      <c r="Z49" s="7"/>
      <c r="AA49" s="7"/>
      <c r="AB49" s="7"/>
    </row>
    <row r="50" spans="1:28" ht="7.5" customHeight="1">
      <c r="A50" s="4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7"/>
      <c r="W50" s="7"/>
      <c r="X50" s="7"/>
      <c r="Y50" s="7"/>
      <c r="Z50" s="7"/>
      <c r="AA50" s="7"/>
      <c r="AB50" s="7"/>
    </row>
    <row r="51" spans="1:28" ht="18.75" customHeight="1">
      <c r="A51" s="14" t="s">
        <v>7</v>
      </c>
      <c r="B51" s="39">
        <v>1150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6"/>
      <c r="U51" s="36"/>
      <c r="V51" s="7"/>
      <c r="W51" s="7"/>
      <c r="X51" s="7"/>
      <c r="Y51" s="7"/>
      <c r="Z51" s="7"/>
      <c r="AA51" s="7"/>
      <c r="AB51" s="7"/>
    </row>
    <row r="52" spans="1:28" ht="15.75" customHeight="1">
      <c r="A52" s="40" t="s">
        <v>8</v>
      </c>
      <c r="B52" s="36" t="s">
        <v>57</v>
      </c>
      <c r="C52" s="36"/>
      <c r="D52" s="36"/>
      <c r="E52" s="36"/>
      <c r="F52" s="36"/>
      <c r="G52" s="36"/>
      <c r="H52" s="36" t="s">
        <v>64</v>
      </c>
      <c r="I52" s="36"/>
      <c r="J52" s="36"/>
      <c r="K52" s="36"/>
      <c r="L52" s="36"/>
      <c r="M52" s="36" t="s">
        <v>16</v>
      </c>
      <c r="N52" s="36"/>
      <c r="O52" s="36"/>
      <c r="P52" s="36"/>
      <c r="Q52" s="36"/>
      <c r="R52" s="36"/>
      <c r="S52" s="36"/>
      <c r="T52" s="36"/>
      <c r="U52" s="36"/>
      <c r="V52" s="7"/>
      <c r="W52" s="7"/>
      <c r="X52" s="7"/>
      <c r="Y52" s="7"/>
      <c r="Z52" s="7"/>
      <c r="AA52" s="7"/>
      <c r="AB52" s="7"/>
    </row>
    <row r="53" spans="1:28" ht="15.75" customHeight="1">
      <c r="A53" s="40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7"/>
      <c r="W53" s="7"/>
      <c r="X53" s="7"/>
      <c r="Y53" s="7"/>
      <c r="Z53" s="7"/>
      <c r="AA53" s="7"/>
      <c r="AB53" s="7"/>
    </row>
    <row r="54" spans="1:28" ht="15">
      <c r="A54" s="14" t="s">
        <v>13</v>
      </c>
      <c r="B54" s="35">
        <v>90</v>
      </c>
      <c r="C54" s="35"/>
      <c r="D54" s="36"/>
      <c r="E54" s="36"/>
      <c r="F54" s="11"/>
      <c r="G54" s="15">
        <v>90</v>
      </c>
      <c r="H54" s="15">
        <v>80</v>
      </c>
      <c r="I54" s="11"/>
      <c r="J54" s="36"/>
      <c r="K54" s="36"/>
      <c r="L54" s="15">
        <v>80</v>
      </c>
      <c r="M54" s="15">
        <v>100</v>
      </c>
      <c r="N54" s="36"/>
      <c r="O54" s="36"/>
      <c r="P54" s="11"/>
      <c r="Q54" s="35">
        <v>100</v>
      </c>
      <c r="R54" s="35"/>
      <c r="S54" s="35">
        <v>90</v>
      </c>
      <c r="T54" s="35"/>
      <c r="U54" s="11"/>
      <c r="V54" s="7"/>
      <c r="W54" s="7"/>
      <c r="X54" s="7"/>
      <c r="Y54" s="7"/>
      <c r="Z54" s="7"/>
      <c r="AA54" s="7"/>
      <c r="AB54" s="7"/>
    </row>
    <row r="55" spans="1:28" ht="15">
      <c r="A55" s="14" t="s">
        <v>10</v>
      </c>
      <c r="B55" s="36">
        <f>B54*B51</f>
        <v>103500</v>
      </c>
      <c r="C55" s="36"/>
      <c r="D55" s="36"/>
      <c r="E55" s="36"/>
      <c r="F55" s="11"/>
      <c r="G55" s="11">
        <f>G54*B51</f>
        <v>103500</v>
      </c>
      <c r="H55" s="11">
        <f>H54*B51</f>
        <v>92000</v>
      </c>
      <c r="I55" s="11"/>
      <c r="J55" s="36"/>
      <c r="K55" s="36"/>
      <c r="L55" s="11">
        <f>L54*B51</f>
        <v>92000</v>
      </c>
      <c r="M55" s="11">
        <f>M54*B51</f>
        <v>115000</v>
      </c>
      <c r="N55" s="36"/>
      <c r="O55" s="36"/>
      <c r="P55" s="11"/>
      <c r="Q55" s="36">
        <f>M55</f>
        <v>115000</v>
      </c>
      <c r="R55" s="36"/>
      <c r="S55" s="34">
        <f>S54*B51</f>
        <v>103500</v>
      </c>
      <c r="T55" s="34"/>
      <c r="U55" s="11"/>
      <c r="V55" s="7"/>
      <c r="W55" s="7"/>
      <c r="X55" s="7"/>
      <c r="Y55" s="7"/>
      <c r="Z55" s="7"/>
      <c r="AA55" s="7"/>
      <c r="AB55" s="7"/>
    </row>
    <row r="56" spans="1:28" ht="15">
      <c r="A56" s="40" t="s">
        <v>14</v>
      </c>
      <c r="B56" s="36" t="s">
        <v>51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7"/>
      <c r="W56" s="7"/>
      <c r="X56" s="7"/>
      <c r="Y56" s="7"/>
      <c r="Z56" s="7"/>
      <c r="AA56" s="7"/>
      <c r="AB56" s="7"/>
    </row>
    <row r="57" spans="1:28" ht="6" customHeight="1">
      <c r="A57" s="4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7"/>
      <c r="W57" s="7"/>
      <c r="X57" s="7"/>
      <c r="Y57" s="7"/>
      <c r="Z57" s="7"/>
      <c r="AA57" s="7"/>
      <c r="AB57" s="7"/>
    </row>
    <row r="58" spans="1:28" ht="18.75" customHeight="1">
      <c r="A58" s="14" t="s">
        <v>12</v>
      </c>
      <c r="B58" s="39">
        <v>300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6"/>
      <c r="U58" s="36"/>
      <c r="V58" s="7"/>
      <c r="W58" s="7"/>
      <c r="X58" s="7"/>
      <c r="Y58" s="7"/>
      <c r="Z58" s="7"/>
      <c r="AA58" s="7"/>
      <c r="AB58" s="7"/>
    </row>
    <row r="59" spans="1:28" ht="15" customHeight="1">
      <c r="A59" s="40" t="s">
        <v>8</v>
      </c>
      <c r="B59" s="36" t="s">
        <v>57</v>
      </c>
      <c r="C59" s="36"/>
      <c r="D59" s="36"/>
      <c r="E59" s="36"/>
      <c r="F59" s="36"/>
      <c r="G59" s="36"/>
      <c r="H59" s="36" t="s">
        <v>65</v>
      </c>
      <c r="I59" s="36"/>
      <c r="J59" s="36"/>
      <c r="K59" s="36"/>
      <c r="L59" s="36"/>
      <c r="M59" s="36" t="s">
        <v>16</v>
      </c>
      <c r="N59" s="36"/>
      <c r="O59" s="36"/>
      <c r="P59" s="36"/>
      <c r="Q59" s="36"/>
      <c r="R59" s="36"/>
      <c r="S59" s="36"/>
      <c r="T59" s="36"/>
      <c r="U59" s="36"/>
      <c r="V59" s="7"/>
      <c r="W59" s="7"/>
      <c r="X59" s="7"/>
      <c r="Y59" s="7"/>
      <c r="Z59" s="7"/>
      <c r="AA59" s="7"/>
      <c r="AB59" s="7"/>
    </row>
    <row r="60" spans="1:28" ht="15" customHeight="1">
      <c r="A60" s="4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7"/>
      <c r="W60" s="7"/>
      <c r="X60" s="7"/>
      <c r="Y60" s="7"/>
      <c r="Z60" s="7"/>
      <c r="AA60" s="7"/>
      <c r="AB60" s="7"/>
    </row>
    <row r="61" spans="1:28" ht="15">
      <c r="A61" s="14" t="s">
        <v>13</v>
      </c>
      <c r="B61" s="35">
        <v>120</v>
      </c>
      <c r="C61" s="35"/>
      <c r="D61" s="36"/>
      <c r="E61" s="36"/>
      <c r="F61" s="11"/>
      <c r="G61" s="15">
        <v>120</v>
      </c>
      <c r="H61" s="15">
        <v>115</v>
      </c>
      <c r="I61" s="11"/>
      <c r="J61" s="36"/>
      <c r="K61" s="36"/>
      <c r="L61" s="15">
        <v>115</v>
      </c>
      <c r="M61" s="35">
        <v>130</v>
      </c>
      <c r="N61" s="35"/>
      <c r="O61" s="11"/>
      <c r="P61" s="36"/>
      <c r="Q61" s="36"/>
      <c r="R61" s="35">
        <v>130</v>
      </c>
      <c r="S61" s="35"/>
      <c r="T61" s="35">
        <v>121</v>
      </c>
      <c r="U61" s="35"/>
      <c r="V61" s="7"/>
      <c r="W61" s="7"/>
      <c r="X61" s="7"/>
      <c r="Y61" s="7"/>
      <c r="Z61" s="7"/>
      <c r="AA61" s="7"/>
      <c r="AB61" s="7"/>
    </row>
    <row r="62" spans="1:28" ht="15">
      <c r="A62" s="14" t="s">
        <v>10</v>
      </c>
      <c r="B62" s="36">
        <f>B61*B58</f>
        <v>36000</v>
      </c>
      <c r="C62" s="36"/>
      <c r="D62" s="36"/>
      <c r="E62" s="36"/>
      <c r="F62" s="11"/>
      <c r="G62" s="11">
        <f>G61*B58</f>
        <v>36000</v>
      </c>
      <c r="H62" s="11">
        <f>H61*B58</f>
        <v>34500</v>
      </c>
      <c r="I62" s="11"/>
      <c r="J62" s="36"/>
      <c r="K62" s="36"/>
      <c r="L62" s="11">
        <f>H62</f>
        <v>34500</v>
      </c>
      <c r="M62" s="36">
        <f>M61*B58</f>
        <v>39000</v>
      </c>
      <c r="N62" s="36"/>
      <c r="O62" s="11"/>
      <c r="P62" s="36"/>
      <c r="Q62" s="36"/>
      <c r="R62" s="36">
        <f>M62</f>
        <v>39000</v>
      </c>
      <c r="S62" s="36"/>
      <c r="T62" s="34">
        <f>T61*B58</f>
        <v>36300</v>
      </c>
      <c r="U62" s="34"/>
      <c r="V62" s="7"/>
      <c r="W62" s="7"/>
      <c r="X62" s="7"/>
      <c r="Y62" s="7"/>
      <c r="Z62" s="7"/>
      <c r="AA62" s="7"/>
      <c r="AB62" s="7"/>
    </row>
    <row r="63" spans="1:28" ht="15">
      <c r="A63" s="40" t="s">
        <v>14</v>
      </c>
      <c r="B63" s="36" t="s">
        <v>52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 t="s">
        <v>17</v>
      </c>
      <c r="U63" s="36"/>
      <c r="V63" s="7"/>
      <c r="W63" s="7"/>
      <c r="X63" s="7"/>
      <c r="Y63" s="7"/>
      <c r="Z63" s="7"/>
      <c r="AA63" s="7"/>
      <c r="AB63" s="7"/>
    </row>
    <row r="64" spans="1:28" ht="8.25" customHeight="1">
      <c r="A64" s="4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7"/>
      <c r="W64" s="7"/>
      <c r="X64" s="7"/>
      <c r="Y64" s="7"/>
      <c r="Z64" s="7"/>
      <c r="AA64" s="7"/>
      <c r="AB64" s="7"/>
    </row>
    <row r="65" spans="1:28" ht="19.5" customHeight="1">
      <c r="A65" s="14" t="s">
        <v>7</v>
      </c>
      <c r="B65" s="39">
        <v>300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6"/>
      <c r="U65" s="36"/>
      <c r="V65" s="7"/>
      <c r="W65" s="7"/>
      <c r="X65" s="7"/>
      <c r="Y65" s="7"/>
      <c r="Z65" s="7"/>
      <c r="AA65" s="7"/>
      <c r="AB65" s="7"/>
    </row>
    <row r="66" spans="1:28" ht="15" customHeight="1">
      <c r="A66" s="40" t="s">
        <v>8</v>
      </c>
      <c r="B66" s="36" t="s">
        <v>57</v>
      </c>
      <c r="C66" s="36"/>
      <c r="D66" s="36"/>
      <c r="E66" s="36"/>
      <c r="F66" s="36"/>
      <c r="G66" s="36"/>
      <c r="H66" s="36" t="s">
        <v>66</v>
      </c>
      <c r="I66" s="36"/>
      <c r="J66" s="36"/>
      <c r="K66" s="36"/>
      <c r="L66" s="36"/>
      <c r="M66" s="36" t="s">
        <v>43</v>
      </c>
      <c r="N66" s="36"/>
      <c r="O66" s="36"/>
      <c r="P66" s="36"/>
      <c r="Q66" s="36"/>
      <c r="R66" s="36"/>
      <c r="S66" s="36"/>
      <c r="T66" s="36"/>
      <c r="U66" s="36"/>
      <c r="V66" s="7"/>
      <c r="W66" s="7"/>
      <c r="X66" s="7"/>
      <c r="Y66" s="7"/>
      <c r="Z66" s="7"/>
      <c r="AA66" s="7"/>
      <c r="AB66" s="7"/>
    </row>
    <row r="67" spans="1:28" ht="15">
      <c r="A67" s="4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7"/>
      <c r="W67" s="7"/>
      <c r="X67" s="7"/>
      <c r="Y67" s="7"/>
      <c r="Z67" s="7"/>
      <c r="AA67" s="7"/>
      <c r="AB67" s="7"/>
    </row>
    <row r="68" spans="1:28" ht="15">
      <c r="A68" s="14" t="s">
        <v>13</v>
      </c>
      <c r="B68" s="35">
        <v>90</v>
      </c>
      <c r="C68" s="35"/>
      <c r="D68" s="36"/>
      <c r="E68" s="36"/>
      <c r="F68" s="11"/>
      <c r="G68" s="15">
        <v>90</v>
      </c>
      <c r="H68" s="15">
        <v>70</v>
      </c>
      <c r="I68" s="11"/>
      <c r="J68" s="36"/>
      <c r="K68" s="36"/>
      <c r="L68" s="15">
        <v>70</v>
      </c>
      <c r="M68" s="15">
        <v>100</v>
      </c>
      <c r="N68" s="36"/>
      <c r="O68" s="36"/>
      <c r="P68" s="36"/>
      <c r="Q68" s="36"/>
      <c r="R68" s="35">
        <v>100</v>
      </c>
      <c r="S68" s="35"/>
      <c r="T68" s="35">
        <v>86</v>
      </c>
      <c r="U68" s="35"/>
      <c r="V68" s="7"/>
      <c r="W68" s="7"/>
      <c r="X68" s="7"/>
      <c r="Y68" s="7"/>
      <c r="Z68" s="7"/>
      <c r="AA68" s="7"/>
      <c r="AB68" s="7"/>
    </row>
    <row r="69" spans="1:28" ht="15">
      <c r="A69" s="14" t="s">
        <v>10</v>
      </c>
      <c r="B69" s="36">
        <f>B68*B65</f>
        <v>27000</v>
      </c>
      <c r="C69" s="36"/>
      <c r="D69" s="36"/>
      <c r="E69" s="36"/>
      <c r="F69" s="11"/>
      <c r="G69" s="11">
        <f>G68*B65</f>
        <v>27000</v>
      </c>
      <c r="H69" s="11">
        <f>H68*B65</f>
        <v>21000</v>
      </c>
      <c r="I69" s="11"/>
      <c r="J69" s="36"/>
      <c r="K69" s="36"/>
      <c r="L69" s="11">
        <f>L68*B65</f>
        <v>21000</v>
      </c>
      <c r="M69" s="11">
        <f>M68*B65</f>
        <v>30000</v>
      </c>
      <c r="N69" s="36"/>
      <c r="O69" s="36"/>
      <c r="P69" s="36"/>
      <c r="Q69" s="36"/>
      <c r="R69" s="36">
        <f>R68*B65</f>
        <v>30000</v>
      </c>
      <c r="S69" s="36"/>
      <c r="T69" s="34">
        <f>T68*B65</f>
        <v>25800</v>
      </c>
      <c r="U69" s="34"/>
      <c r="V69" s="7"/>
      <c r="W69" s="7"/>
      <c r="X69" s="7"/>
      <c r="Y69" s="7"/>
      <c r="Z69" s="7"/>
      <c r="AA69" s="7"/>
      <c r="AB69" s="7"/>
    </row>
    <row r="70" spans="1:28" ht="15">
      <c r="A70" s="40" t="s">
        <v>14</v>
      </c>
      <c r="B70" s="36" t="s">
        <v>91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7"/>
      <c r="W70" s="7"/>
      <c r="X70" s="7"/>
      <c r="Y70" s="7"/>
      <c r="Z70" s="7"/>
      <c r="AA70" s="7"/>
      <c r="AB70" s="7"/>
    </row>
    <row r="71" spans="1:28" ht="10.5" customHeight="1">
      <c r="A71" s="4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7"/>
      <c r="W71" s="7"/>
      <c r="X71" s="7"/>
      <c r="Y71" s="7"/>
      <c r="Z71" s="7"/>
      <c r="AA71" s="7"/>
      <c r="AB71" s="7"/>
    </row>
    <row r="72" spans="1:28" ht="19.5" customHeight="1">
      <c r="A72" s="14" t="s">
        <v>12</v>
      </c>
      <c r="B72" s="39">
        <v>200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6"/>
      <c r="U72" s="36"/>
      <c r="V72" s="7"/>
      <c r="W72" s="7"/>
      <c r="X72" s="7"/>
      <c r="Y72" s="7"/>
      <c r="Z72" s="7"/>
      <c r="AA72" s="7"/>
      <c r="AB72" s="7"/>
    </row>
    <row r="73" spans="1:28" ht="15" customHeight="1">
      <c r="A73" s="40" t="s">
        <v>8</v>
      </c>
      <c r="B73" s="36" t="s">
        <v>57</v>
      </c>
      <c r="C73" s="36"/>
      <c r="D73" s="36"/>
      <c r="E73" s="36"/>
      <c r="F73" s="36"/>
      <c r="G73" s="36"/>
      <c r="H73" s="36" t="s">
        <v>64</v>
      </c>
      <c r="I73" s="36"/>
      <c r="J73" s="36"/>
      <c r="K73" s="36"/>
      <c r="L73" s="36"/>
      <c r="M73" s="36" t="s">
        <v>18</v>
      </c>
      <c r="N73" s="36"/>
      <c r="O73" s="36"/>
      <c r="P73" s="36"/>
      <c r="Q73" s="36"/>
      <c r="R73" s="36"/>
      <c r="S73" s="36"/>
      <c r="T73" s="36"/>
      <c r="U73" s="36"/>
      <c r="V73" s="7"/>
      <c r="W73" s="7"/>
      <c r="X73" s="7"/>
      <c r="Y73" s="7"/>
      <c r="Z73" s="7"/>
      <c r="AA73" s="7"/>
      <c r="AB73" s="7"/>
    </row>
    <row r="74" spans="1:28" ht="15">
      <c r="A74" s="4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7"/>
      <c r="W74" s="7"/>
      <c r="X74" s="7"/>
      <c r="Y74" s="7"/>
      <c r="Z74" s="7"/>
      <c r="AA74" s="7"/>
      <c r="AB74" s="7"/>
    </row>
    <row r="75" spans="1:28" ht="15">
      <c r="A75" s="14" t="s">
        <v>13</v>
      </c>
      <c r="B75" s="35">
        <v>110</v>
      </c>
      <c r="C75" s="35"/>
      <c r="D75" s="36"/>
      <c r="E75" s="36"/>
      <c r="F75" s="11"/>
      <c r="G75" s="15">
        <v>110</v>
      </c>
      <c r="H75" s="15">
        <v>110</v>
      </c>
      <c r="I75" s="11"/>
      <c r="J75" s="36"/>
      <c r="K75" s="36"/>
      <c r="L75" s="15">
        <v>110</v>
      </c>
      <c r="M75" s="15">
        <v>120</v>
      </c>
      <c r="N75" s="36"/>
      <c r="O75" s="36"/>
      <c r="P75" s="36"/>
      <c r="Q75" s="36"/>
      <c r="R75" s="35">
        <v>120</v>
      </c>
      <c r="S75" s="35"/>
      <c r="T75" s="35">
        <v>113</v>
      </c>
      <c r="U75" s="35"/>
      <c r="V75" s="7"/>
      <c r="W75" s="7"/>
      <c r="X75" s="7"/>
      <c r="Y75" s="7"/>
      <c r="Z75" s="7"/>
      <c r="AA75" s="7"/>
      <c r="AB75" s="7"/>
    </row>
    <row r="76" spans="1:28" ht="15">
      <c r="A76" s="14" t="s">
        <v>10</v>
      </c>
      <c r="B76" s="36">
        <f>B75*B72</f>
        <v>22000</v>
      </c>
      <c r="C76" s="36"/>
      <c r="D76" s="36"/>
      <c r="E76" s="36"/>
      <c r="F76" s="11"/>
      <c r="G76" s="11">
        <f>G75*B72</f>
        <v>22000</v>
      </c>
      <c r="H76" s="11">
        <f>H75*B72</f>
        <v>22000</v>
      </c>
      <c r="I76" s="11"/>
      <c r="J76" s="36"/>
      <c r="K76" s="36"/>
      <c r="L76" s="11">
        <f>L75*B72</f>
        <v>22000</v>
      </c>
      <c r="M76" s="11">
        <f>M75*B72</f>
        <v>24000</v>
      </c>
      <c r="N76" s="36"/>
      <c r="O76" s="36"/>
      <c r="P76" s="36"/>
      <c r="Q76" s="36"/>
      <c r="R76" s="36">
        <f>R75*B72</f>
        <v>24000</v>
      </c>
      <c r="S76" s="36"/>
      <c r="T76" s="34">
        <f>T75*B72</f>
        <v>22600</v>
      </c>
      <c r="U76" s="34"/>
      <c r="V76" s="7"/>
      <c r="W76" s="7"/>
      <c r="X76" s="7"/>
      <c r="Y76" s="7"/>
      <c r="Z76" s="7"/>
      <c r="AA76" s="7"/>
      <c r="AB76" s="7"/>
    </row>
    <row r="77" spans="1:28" ht="26.25" customHeight="1">
      <c r="A77" s="21" t="s">
        <v>14</v>
      </c>
      <c r="B77" s="37" t="s">
        <v>78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9"/>
      <c r="T77" s="36"/>
      <c r="U77" s="36"/>
      <c r="V77" s="7"/>
      <c r="W77" s="7"/>
      <c r="X77" s="7"/>
      <c r="Y77" s="7"/>
      <c r="Z77" s="7"/>
      <c r="AA77" s="7"/>
      <c r="AB77" s="7"/>
    </row>
    <row r="78" spans="1:28" ht="19.5" customHeight="1">
      <c r="A78" s="14" t="s">
        <v>20</v>
      </c>
      <c r="B78" s="39">
        <v>900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6"/>
      <c r="U78" s="36"/>
      <c r="V78" s="7"/>
      <c r="W78" s="7"/>
      <c r="X78" s="7"/>
      <c r="Y78" s="7"/>
      <c r="Z78" s="7"/>
      <c r="AA78" s="7"/>
      <c r="AB78" s="7"/>
    </row>
    <row r="79" spans="1:28" ht="15">
      <c r="A79" s="40" t="s">
        <v>8</v>
      </c>
      <c r="B79" s="36" t="s">
        <v>79</v>
      </c>
      <c r="C79" s="36"/>
      <c r="D79" s="36"/>
      <c r="E79" s="36"/>
      <c r="F79" s="36"/>
      <c r="G79" s="36"/>
      <c r="H79" s="36" t="s">
        <v>22</v>
      </c>
      <c r="I79" s="36"/>
      <c r="J79" s="36"/>
      <c r="K79" s="36"/>
      <c r="L79" s="36"/>
      <c r="M79" s="36" t="s">
        <v>80</v>
      </c>
      <c r="N79" s="36"/>
      <c r="O79" s="36"/>
      <c r="P79" s="36"/>
      <c r="Q79" s="36"/>
      <c r="R79" s="36"/>
      <c r="S79" s="36"/>
      <c r="T79" s="36"/>
      <c r="U79" s="36"/>
      <c r="V79" s="7"/>
      <c r="W79" s="7"/>
      <c r="X79" s="7"/>
      <c r="Y79" s="7"/>
      <c r="Z79" s="7"/>
      <c r="AA79" s="7"/>
      <c r="AB79" s="7"/>
    </row>
    <row r="80" spans="1:28" ht="15">
      <c r="A80" s="4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7"/>
      <c r="W80" s="7"/>
      <c r="X80" s="7"/>
      <c r="Y80" s="7"/>
      <c r="Z80" s="7"/>
      <c r="AA80" s="7"/>
      <c r="AB80" s="7"/>
    </row>
    <row r="81" spans="1:28" ht="15">
      <c r="A81" s="14" t="s">
        <v>13</v>
      </c>
      <c r="B81" s="35">
        <v>80</v>
      </c>
      <c r="C81" s="35"/>
      <c r="D81" s="36"/>
      <c r="E81" s="36"/>
      <c r="F81" s="11"/>
      <c r="G81" s="15">
        <v>80</v>
      </c>
      <c r="H81" s="15">
        <v>110</v>
      </c>
      <c r="I81" s="11"/>
      <c r="J81" s="36"/>
      <c r="K81" s="36"/>
      <c r="L81" s="15">
        <v>110</v>
      </c>
      <c r="M81" s="15">
        <v>106</v>
      </c>
      <c r="N81" s="36"/>
      <c r="O81" s="36"/>
      <c r="P81" s="36"/>
      <c r="Q81" s="36"/>
      <c r="R81" s="35">
        <v>106</v>
      </c>
      <c r="S81" s="35"/>
      <c r="T81" s="35">
        <v>98</v>
      </c>
      <c r="U81" s="35"/>
      <c r="V81" s="7"/>
      <c r="W81" s="7"/>
      <c r="X81" s="7"/>
      <c r="Y81" s="7"/>
      <c r="Z81" s="7"/>
      <c r="AA81" s="7"/>
      <c r="AB81" s="7"/>
    </row>
    <row r="82" spans="1:28" ht="15">
      <c r="A82" s="14" t="s">
        <v>10</v>
      </c>
      <c r="B82" s="36">
        <f>B81*B78</f>
        <v>72000</v>
      </c>
      <c r="C82" s="36"/>
      <c r="D82" s="36"/>
      <c r="E82" s="36"/>
      <c r="F82" s="11"/>
      <c r="G82" s="11">
        <f>G81*B78</f>
        <v>72000</v>
      </c>
      <c r="H82" s="11">
        <f>B78*H81</f>
        <v>99000</v>
      </c>
      <c r="I82" s="11"/>
      <c r="J82" s="36"/>
      <c r="K82" s="36"/>
      <c r="L82" s="11">
        <f>L81*B78</f>
        <v>99000</v>
      </c>
      <c r="M82" s="11">
        <f>M81*B78</f>
        <v>95400</v>
      </c>
      <c r="N82" s="36"/>
      <c r="O82" s="36"/>
      <c r="P82" s="36"/>
      <c r="Q82" s="36"/>
      <c r="R82" s="36">
        <f>R81*B78</f>
        <v>95400</v>
      </c>
      <c r="S82" s="36"/>
      <c r="T82" s="34">
        <f>T81*B78</f>
        <v>88200</v>
      </c>
      <c r="U82" s="34"/>
      <c r="V82" s="7"/>
      <c r="W82" s="7"/>
      <c r="X82" s="7"/>
      <c r="Y82" s="7"/>
      <c r="Z82" s="7"/>
      <c r="AA82" s="7"/>
      <c r="AB82" s="7"/>
    </row>
    <row r="83" spans="1:28" ht="26.25" customHeight="1">
      <c r="A83" s="21" t="s">
        <v>14</v>
      </c>
      <c r="B83" s="37" t="s">
        <v>81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9"/>
      <c r="T83" s="36"/>
      <c r="U83" s="36"/>
      <c r="V83" s="7"/>
      <c r="W83" s="7"/>
      <c r="X83" s="7"/>
      <c r="Y83" s="7"/>
      <c r="Z83" s="7"/>
      <c r="AA83" s="7"/>
      <c r="AB83" s="7"/>
    </row>
    <row r="84" spans="1:28" ht="19.5" customHeight="1">
      <c r="A84" s="14" t="s">
        <v>20</v>
      </c>
      <c r="B84" s="39">
        <v>150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6"/>
      <c r="U84" s="36"/>
      <c r="V84" s="7"/>
      <c r="W84" s="7"/>
      <c r="X84" s="7"/>
      <c r="Y84" s="7"/>
      <c r="Z84" s="7"/>
      <c r="AA84" s="7"/>
      <c r="AB84" s="7"/>
    </row>
    <row r="85" spans="1:28" ht="15">
      <c r="A85" s="40" t="s">
        <v>8</v>
      </c>
      <c r="B85" s="36" t="s">
        <v>83</v>
      </c>
      <c r="C85" s="36"/>
      <c r="D85" s="36"/>
      <c r="E85" s="36"/>
      <c r="F85" s="36"/>
      <c r="G85" s="36"/>
      <c r="H85" s="36" t="s">
        <v>83</v>
      </c>
      <c r="I85" s="36"/>
      <c r="J85" s="36"/>
      <c r="K85" s="36"/>
      <c r="L85" s="36"/>
      <c r="M85" s="36" t="s">
        <v>83</v>
      </c>
      <c r="N85" s="36"/>
      <c r="O85" s="36"/>
      <c r="P85" s="36"/>
      <c r="Q85" s="36"/>
      <c r="R85" s="36"/>
      <c r="S85" s="36"/>
      <c r="T85" s="36"/>
      <c r="U85" s="36"/>
      <c r="V85" s="7"/>
      <c r="W85" s="7"/>
      <c r="X85" s="7"/>
      <c r="Y85" s="7"/>
      <c r="Z85" s="7"/>
      <c r="AA85" s="7"/>
      <c r="AB85" s="7"/>
    </row>
    <row r="86" spans="1:28" ht="15">
      <c r="A86" s="4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7"/>
      <c r="W86" s="7"/>
      <c r="X86" s="7"/>
      <c r="Y86" s="7"/>
      <c r="Z86" s="7"/>
      <c r="AA86" s="7"/>
      <c r="AB86" s="7"/>
    </row>
    <row r="87" spans="1:28" ht="15">
      <c r="A87" s="14" t="s">
        <v>13</v>
      </c>
      <c r="B87" s="35">
        <v>120</v>
      </c>
      <c r="C87" s="35"/>
      <c r="D87" s="36"/>
      <c r="E87" s="36"/>
      <c r="F87" s="11"/>
      <c r="G87" s="15">
        <v>120</v>
      </c>
      <c r="H87" s="15">
        <v>120</v>
      </c>
      <c r="I87" s="11"/>
      <c r="J87" s="36"/>
      <c r="K87" s="36"/>
      <c r="L87" s="15">
        <v>120</v>
      </c>
      <c r="M87" s="15">
        <v>130</v>
      </c>
      <c r="N87" s="36"/>
      <c r="O87" s="36"/>
      <c r="P87" s="36"/>
      <c r="Q87" s="36"/>
      <c r="R87" s="35">
        <v>130</v>
      </c>
      <c r="S87" s="35"/>
      <c r="T87" s="35">
        <v>123</v>
      </c>
      <c r="U87" s="35"/>
      <c r="V87" s="7"/>
      <c r="W87" s="7"/>
      <c r="X87" s="7"/>
      <c r="Y87" s="7"/>
      <c r="Z87" s="7"/>
      <c r="AA87" s="7"/>
      <c r="AB87" s="7"/>
    </row>
    <row r="88" spans="1:28" ht="15">
      <c r="A88" s="14" t="s">
        <v>10</v>
      </c>
      <c r="B88" s="36">
        <f>B87*B84</f>
        <v>18000</v>
      </c>
      <c r="C88" s="36"/>
      <c r="D88" s="36"/>
      <c r="E88" s="36"/>
      <c r="F88" s="11"/>
      <c r="G88" s="11">
        <f>G87*B84</f>
        <v>18000</v>
      </c>
      <c r="H88" s="11">
        <f>H87*B84</f>
        <v>18000</v>
      </c>
      <c r="I88" s="11"/>
      <c r="J88" s="36"/>
      <c r="K88" s="36"/>
      <c r="L88" s="11">
        <f>L87*B84</f>
        <v>18000</v>
      </c>
      <c r="M88" s="11">
        <f>M87*B84</f>
        <v>19500</v>
      </c>
      <c r="N88" s="36"/>
      <c r="O88" s="36"/>
      <c r="P88" s="36"/>
      <c r="Q88" s="36"/>
      <c r="R88" s="36">
        <f>R87*B84</f>
        <v>19500</v>
      </c>
      <c r="S88" s="36"/>
      <c r="T88" s="34">
        <f>T87*B84</f>
        <v>18450</v>
      </c>
      <c r="U88" s="34"/>
      <c r="V88" s="7"/>
      <c r="W88" s="7"/>
      <c r="X88" s="7"/>
      <c r="Y88" s="7"/>
      <c r="Z88" s="7"/>
      <c r="AA88" s="7"/>
      <c r="AB88" s="7"/>
    </row>
    <row r="89" spans="1:28" ht="26.25" customHeight="1">
      <c r="A89" s="21" t="s">
        <v>14</v>
      </c>
      <c r="B89" s="37" t="s">
        <v>84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9"/>
      <c r="T89" s="36"/>
      <c r="U89" s="36"/>
      <c r="V89" s="7"/>
      <c r="W89" s="7"/>
      <c r="X89" s="7"/>
      <c r="Y89" s="7"/>
      <c r="Z89" s="7"/>
      <c r="AA89" s="7"/>
      <c r="AB89" s="7"/>
    </row>
    <row r="90" spans="1:28" ht="19.5" customHeight="1">
      <c r="A90" s="14" t="s">
        <v>20</v>
      </c>
      <c r="B90" s="39">
        <v>250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6"/>
      <c r="U90" s="36"/>
      <c r="V90" s="7"/>
      <c r="W90" s="7"/>
      <c r="X90" s="7"/>
      <c r="Y90" s="7"/>
      <c r="Z90" s="7"/>
      <c r="AA90" s="7"/>
      <c r="AB90" s="7"/>
    </row>
    <row r="91" spans="1:28" ht="15">
      <c r="A91" s="40" t="s">
        <v>8</v>
      </c>
      <c r="B91" s="36" t="s">
        <v>83</v>
      </c>
      <c r="C91" s="36"/>
      <c r="D91" s="36"/>
      <c r="E91" s="36"/>
      <c r="F91" s="36"/>
      <c r="G91" s="36"/>
      <c r="H91" s="36" t="s">
        <v>83</v>
      </c>
      <c r="I91" s="36"/>
      <c r="J91" s="36"/>
      <c r="K91" s="36"/>
      <c r="L91" s="36"/>
      <c r="M91" s="36" t="s">
        <v>83</v>
      </c>
      <c r="N91" s="36"/>
      <c r="O91" s="36"/>
      <c r="P91" s="36"/>
      <c r="Q91" s="36"/>
      <c r="R91" s="36"/>
      <c r="S91" s="36"/>
      <c r="T91" s="36"/>
      <c r="U91" s="36"/>
      <c r="V91" s="7"/>
      <c r="W91" s="7"/>
      <c r="X91" s="7"/>
      <c r="Y91" s="7"/>
      <c r="Z91" s="7"/>
      <c r="AA91" s="7"/>
      <c r="AB91" s="7"/>
    </row>
    <row r="92" spans="1:28" ht="15">
      <c r="A92" s="4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7"/>
      <c r="W92" s="7"/>
      <c r="X92" s="7"/>
      <c r="Y92" s="7"/>
      <c r="Z92" s="7"/>
      <c r="AA92" s="7"/>
      <c r="AB92" s="7"/>
    </row>
    <row r="93" spans="1:28" ht="15">
      <c r="A93" s="14" t="s">
        <v>13</v>
      </c>
      <c r="B93" s="35">
        <v>120</v>
      </c>
      <c r="C93" s="35"/>
      <c r="D93" s="36"/>
      <c r="E93" s="36"/>
      <c r="F93" s="11"/>
      <c r="G93" s="15">
        <v>120</v>
      </c>
      <c r="H93" s="15">
        <v>120</v>
      </c>
      <c r="I93" s="11"/>
      <c r="J93" s="36"/>
      <c r="K93" s="36"/>
      <c r="L93" s="15">
        <v>120</v>
      </c>
      <c r="M93" s="15">
        <v>130</v>
      </c>
      <c r="N93" s="36"/>
      <c r="O93" s="36"/>
      <c r="P93" s="36"/>
      <c r="Q93" s="36"/>
      <c r="R93" s="35">
        <v>130</v>
      </c>
      <c r="S93" s="35"/>
      <c r="T93" s="35">
        <v>123</v>
      </c>
      <c r="U93" s="35"/>
      <c r="V93" s="7"/>
      <c r="W93" s="7"/>
      <c r="X93" s="7"/>
      <c r="Y93" s="7"/>
      <c r="Z93" s="7"/>
      <c r="AA93" s="7"/>
      <c r="AB93" s="7"/>
    </row>
    <row r="94" spans="1:28" ht="15">
      <c r="A94" s="14" t="s">
        <v>10</v>
      </c>
      <c r="B94" s="36">
        <f>B93*B90</f>
        <v>30000</v>
      </c>
      <c r="C94" s="36"/>
      <c r="D94" s="36"/>
      <c r="E94" s="36"/>
      <c r="F94" s="11"/>
      <c r="G94" s="11">
        <f>G93*B90</f>
        <v>30000</v>
      </c>
      <c r="H94" s="11">
        <f>H93*B90</f>
        <v>30000</v>
      </c>
      <c r="I94" s="11"/>
      <c r="J94" s="36"/>
      <c r="K94" s="36"/>
      <c r="L94" s="11">
        <f>L93*B90</f>
        <v>30000</v>
      </c>
      <c r="M94" s="11">
        <f>M93*B90</f>
        <v>32500</v>
      </c>
      <c r="N94" s="36"/>
      <c r="O94" s="36"/>
      <c r="P94" s="36"/>
      <c r="Q94" s="36"/>
      <c r="R94" s="36">
        <f>R93*B90</f>
        <v>32500</v>
      </c>
      <c r="S94" s="36"/>
      <c r="T94" s="34">
        <f>T93*B90</f>
        <v>30750</v>
      </c>
      <c r="U94" s="34"/>
      <c r="V94" s="7"/>
      <c r="W94" s="7"/>
      <c r="X94" s="7"/>
      <c r="Y94" s="7"/>
      <c r="Z94" s="7"/>
      <c r="AA94" s="7"/>
      <c r="AB94" s="7"/>
    </row>
    <row r="95" spans="1:28" ht="15">
      <c r="A95" s="40" t="s">
        <v>14</v>
      </c>
      <c r="B95" s="36" t="s">
        <v>92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7"/>
      <c r="W95" s="7"/>
      <c r="X95" s="7"/>
      <c r="Y95" s="7"/>
      <c r="Z95" s="7"/>
      <c r="AA95" s="7"/>
      <c r="AB95" s="7"/>
    </row>
    <row r="96" spans="1:28" ht="15">
      <c r="A96" s="4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7"/>
      <c r="W96" s="7"/>
      <c r="X96" s="7"/>
      <c r="Y96" s="7"/>
      <c r="Z96" s="7"/>
      <c r="AA96" s="7"/>
      <c r="AB96" s="7"/>
    </row>
    <row r="97" spans="1:28" ht="16.5" customHeight="1">
      <c r="A97" s="14" t="s">
        <v>20</v>
      </c>
      <c r="B97" s="39">
        <v>1100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6"/>
      <c r="U97" s="36"/>
      <c r="V97" s="7"/>
      <c r="W97" s="7"/>
      <c r="X97" s="7"/>
      <c r="Y97" s="7"/>
      <c r="Z97" s="7"/>
      <c r="AA97" s="7"/>
      <c r="AB97" s="7"/>
    </row>
    <row r="98" spans="1:28" ht="15" customHeight="1">
      <c r="A98" s="40" t="s">
        <v>8</v>
      </c>
      <c r="B98" s="36" t="s">
        <v>58</v>
      </c>
      <c r="C98" s="36"/>
      <c r="D98" s="36"/>
      <c r="E98" s="36"/>
      <c r="F98" s="36"/>
      <c r="G98" s="36"/>
      <c r="H98" s="36" t="s">
        <v>41</v>
      </c>
      <c r="I98" s="36"/>
      <c r="J98" s="36"/>
      <c r="K98" s="36"/>
      <c r="L98" s="36"/>
      <c r="M98" s="36" t="s">
        <v>23</v>
      </c>
      <c r="N98" s="36"/>
      <c r="O98" s="36"/>
      <c r="P98" s="36"/>
      <c r="Q98" s="36"/>
      <c r="R98" s="36"/>
      <c r="S98" s="36"/>
      <c r="T98" s="36"/>
      <c r="U98" s="36"/>
      <c r="V98" s="7"/>
      <c r="W98" s="7"/>
      <c r="X98" s="7"/>
      <c r="Y98" s="7"/>
      <c r="Z98" s="7"/>
      <c r="AA98" s="7"/>
      <c r="AB98" s="7"/>
    </row>
    <row r="99" spans="1:28" ht="15" customHeight="1">
      <c r="A99" s="4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7"/>
      <c r="W99" s="7"/>
      <c r="X99" s="7"/>
      <c r="Y99" s="7"/>
      <c r="Z99" s="7"/>
      <c r="AA99" s="7"/>
      <c r="AB99" s="7"/>
    </row>
    <row r="100" spans="1:28" ht="15">
      <c r="A100" s="14" t="s">
        <v>13</v>
      </c>
      <c r="B100" s="35">
        <v>45</v>
      </c>
      <c r="C100" s="35"/>
      <c r="D100" s="36"/>
      <c r="E100" s="36"/>
      <c r="F100" s="11"/>
      <c r="G100" s="15">
        <v>45</v>
      </c>
      <c r="H100" s="15">
        <v>46</v>
      </c>
      <c r="I100" s="11"/>
      <c r="J100" s="36"/>
      <c r="K100" s="36"/>
      <c r="L100" s="15">
        <v>46</v>
      </c>
      <c r="M100" s="15">
        <v>50</v>
      </c>
      <c r="N100" s="36"/>
      <c r="O100" s="36"/>
      <c r="P100" s="36"/>
      <c r="Q100" s="36"/>
      <c r="R100" s="35">
        <v>50</v>
      </c>
      <c r="S100" s="35"/>
      <c r="T100" s="35">
        <v>47</v>
      </c>
      <c r="U100" s="35"/>
      <c r="V100" s="7"/>
      <c r="W100" s="7"/>
      <c r="X100" s="7"/>
      <c r="Y100" s="7"/>
      <c r="Z100" s="7"/>
      <c r="AA100" s="7"/>
      <c r="AB100" s="7"/>
    </row>
    <row r="101" spans="1:28" ht="15">
      <c r="A101" s="14" t="s">
        <v>10</v>
      </c>
      <c r="B101" s="36">
        <f>B100*B97</f>
        <v>49500</v>
      </c>
      <c r="C101" s="36"/>
      <c r="D101" s="36"/>
      <c r="E101" s="36"/>
      <c r="F101" s="11"/>
      <c r="G101" s="11">
        <f>G100*B97</f>
        <v>49500</v>
      </c>
      <c r="H101" s="11">
        <f>H100*B97</f>
        <v>50600</v>
      </c>
      <c r="I101" s="11"/>
      <c r="J101" s="36"/>
      <c r="K101" s="36"/>
      <c r="L101" s="11">
        <f>H101</f>
        <v>50600</v>
      </c>
      <c r="M101" s="11">
        <f>M100*B97</f>
        <v>55000</v>
      </c>
      <c r="N101" s="36"/>
      <c r="O101" s="36"/>
      <c r="P101" s="36"/>
      <c r="Q101" s="36"/>
      <c r="R101" s="36">
        <f>R100*B97</f>
        <v>55000</v>
      </c>
      <c r="S101" s="36"/>
      <c r="T101" s="34">
        <f>T100*B97</f>
        <v>51700</v>
      </c>
      <c r="U101" s="34"/>
      <c r="V101" s="7"/>
      <c r="W101" s="7"/>
      <c r="X101" s="7"/>
      <c r="Y101" s="7"/>
      <c r="Z101" s="7"/>
      <c r="AA101" s="7"/>
      <c r="AB101" s="7"/>
    </row>
    <row r="102" spans="1:28" ht="15">
      <c r="A102" s="40" t="s">
        <v>14</v>
      </c>
      <c r="B102" s="36" t="s">
        <v>100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7"/>
      <c r="W102" s="7"/>
      <c r="X102" s="7"/>
      <c r="Y102" s="7"/>
      <c r="Z102" s="7"/>
      <c r="AA102" s="7"/>
      <c r="AB102" s="7"/>
    </row>
    <row r="103" spans="1:28" ht="15">
      <c r="A103" s="4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7"/>
      <c r="W103" s="7"/>
      <c r="X103" s="7"/>
      <c r="Y103" s="7"/>
      <c r="Z103" s="7"/>
      <c r="AA103" s="7"/>
      <c r="AB103" s="7"/>
    </row>
    <row r="104" spans="1:28" ht="16.5" customHeight="1">
      <c r="A104" s="14" t="s">
        <v>20</v>
      </c>
      <c r="B104" s="39">
        <v>100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6"/>
      <c r="U104" s="36"/>
      <c r="V104" s="7"/>
      <c r="W104" s="7"/>
      <c r="X104" s="7"/>
      <c r="Y104" s="7"/>
      <c r="Z104" s="7"/>
      <c r="AA104" s="7"/>
      <c r="AB104" s="7"/>
    </row>
    <row r="105" spans="1:28" ht="15" customHeight="1">
      <c r="A105" s="40" t="s">
        <v>8</v>
      </c>
      <c r="B105" s="36" t="s">
        <v>58</v>
      </c>
      <c r="C105" s="36"/>
      <c r="D105" s="36"/>
      <c r="E105" s="36"/>
      <c r="F105" s="36"/>
      <c r="G105" s="36"/>
      <c r="H105" s="36" t="s">
        <v>41</v>
      </c>
      <c r="I105" s="36"/>
      <c r="J105" s="36"/>
      <c r="K105" s="36"/>
      <c r="L105" s="36"/>
      <c r="M105" s="36" t="s">
        <v>23</v>
      </c>
      <c r="N105" s="36"/>
      <c r="O105" s="36"/>
      <c r="P105" s="36"/>
      <c r="Q105" s="36"/>
      <c r="R105" s="36"/>
      <c r="S105" s="36"/>
      <c r="T105" s="36"/>
      <c r="U105" s="36"/>
      <c r="V105" s="7"/>
      <c r="W105" s="7"/>
      <c r="X105" s="7"/>
      <c r="Y105" s="7"/>
      <c r="Z105" s="7"/>
      <c r="AA105" s="7"/>
      <c r="AB105" s="7"/>
    </row>
    <row r="106" spans="1:28" ht="15" customHeight="1">
      <c r="A106" s="40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7"/>
      <c r="W106" s="7"/>
      <c r="X106" s="7"/>
      <c r="Y106" s="7"/>
      <c r="Z106" s="7"/>
      <c r="AA106" s="7"/>
      <c r="AB106" s="7"/>
    </row>
    <row r="107" spans="1:28" ht="15">
      <c r="A107" s="14" t="s">
        <v>13</v>
      </c>
      <c r="B107" s="35">
        <v>55</v>
      </c>
      <c r="C107" s="35"/>
      <c r="D107" s="36"/>
      <c r="E107" s="36"/>
      <c r="F107" s="11"/>
      <c r="G107" s="15">
        <v>55</v>
      </c>
      <c r="H107" s="15">
        <v>50</v>
      </c>
      <c r="I107" s="11"/>
      <c r="J107" s="36"/>
      <c r="K107" s="36"/>
      <c r="L107" s="15">
        <v>50</v>
      </c>
      <c r="M107" s="15">
        <v>65</v>
      </c>
      <c r="N107" s="36"/>
      <c r="O107" s="36"/>
      <c r="P107" s="36"/>
      <c r="Q107" s="36"/>
      <c r="R107" s="35">
        <v>65</v>
      </c>
      <c r="S107" s="35"/>
      <c r="T107" s="35">
        <v>56</v>
      </c>
      <c r="U107" s="35"/>
      <c r="V107" s="7"/>
      <c r="W107" s="7"/>
      <c r="X107" s="7"/>
      <c r="Y107" s="7"/>
      <c r="Z107" s="7"/>
      <c r="AA107" s="7"/>
      <c r="AB107" s="7"/>
    </row>
    <row r="108" spans="1:28" ht="15">
      <c r="A108" s="14" t="s">
        <v>10</v>
      </c>
      <c r="B108" s="36">
        <f>B107*B104</f>
        <v>5500</v>
      </c>
      <c r="C108" s="36"/>
      <c r="D108" s="36"/>
      <c r="E108" s="36"/>
      <c r="F108" s="11"/>
      <c r="G108" s="11">
        <f>G107*B104</f>
        <v>5500</v>
      </c>
      <c r="H108" s="11">
        <f>H107*B104</f>
        <v>5000</v>
      </c>
      <c r="I108" s="11"/>
      <c r="J108" s="36"/>
      <c r="K108" s="36"/>
      <c r="L108" s="11">
        <f>H108</f>
        <v>5000</v>
      </c>
      <c r="M108" s="11">
        <f>M107*B104</f>
        <v>6500</v>
      </c>
      <c r="N108" s="36"/>
      <c r="O108" s="36"/>
      <c r="P108" s="36"/>
      <c r="Q108" s="36"/>
      <c r="R108" s="36">
        <f>R107*B104</f>
        <v>6500</v>
      </c>
      <c r="S108" s="36"/>
      <c r="T108" s="34">
        <f>T107*B104</f>
        <v>5600</v>
      </c>
      <c r="U108" s="34"/>
      <c r="V108" s="7"/>
      <c r="W108" s="7"/>
      <c r="X108" s="7"/>
      <c r="Y108" s="7"/>
      <c r="Z108" s="7"/>
      <c r="AA108" s="7"/>
      <c r="AB108" s="7"/>
    </row>
    <row r="109" spans="1:28" ht="15">
      <c r="A109" s="40" t="s">
        <v>14</v>
      </c>
      <c r="B109" s="36" t="s">
        <v>93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7"/>
      <c r="W109" s="7"/>
      <c r="X109" s="7"/>
      <c r="Y109" s="7"/>
      <c r="Z109" s="7"/>
      <c r="AA109" s="7"/>
      <c r="AB109" s="7"/>
    </row>
    <row r="110" spans="1:28" ht="24" customHeight="1">
      <c r="A110" s="4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7"/>
      <c r="W110" s="7"/>
      <c r="X110" s="7"/>
      <c r="Y110" s="7"/>
      <c r="Z110" s="7"/>
      <c r="AA110" s="7"/>
      <c r="AB110" s="7"/>
    </row>
    <row r="111" spans="1:28" ht="16.5" customHeight="1">
      <c r="A111" s="14" t="s">
        <v>20</v>
      </c>
      <c r="B111" s="39">
        <v>150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6"/>
      <c r="U111" s="36"/>
      <c r="V111" s="7"/>
      <c r="W111" s="7"/>
      <c r="X111" s="7"/>
      <c r="Y111" s="7"/>
      <c r="Z111" s="7"/>
      <c r="AA111" s="7"/>
      <c r="AB111" s="7"/>
    </row>
    <row r="112" spans="1:28" ht="15" customHeight="1">
      <c r="A112" s="40" t="s">
        <v>8</v>
      </c>
      <c r="B112" s="36" t="s">
        <v>58</v>
      </c>
      <c r="C112" s="36"/>
      <c r="D112" s="36"/>
      <c r="E112" s="36"/>
      <c r="F112" s="36"/>
      <c r="G112" s="36"/>
      <c r="H112" s="36" t="s">
        <v>41</v>
      </c>
      <c r="I112" s="36"/>
      <c r="J112" s="36"/>
      <c r="K112" s="36"/>
      <c r="L112" s="36"/>
      <c r="M112" s="36" t="s">
        <v>23</v>
      </c>
      <c r="N112" s="36"/>
      <c r="O112" s="36"/>
      <c r="P112" s="36"/>
      <c r="Q112" s="36"/>
      <c r="R112" s="36"/>
      <c r="S112" s="36"/>
      <c r="T112" s="36"/>
      <c r="U112" s="36"/>
      <c r="V112" s="7"/>
      <c r="W112" s="7"/>
      <c r="X112" s="7"/>
      <c r="Y112" s="7"/>
      <c r="Z112" s="7"/>
      <c r="AA112" s="7"/>
      <c r="AB112" s="7"/>
    </row>
    <row r="113" spans="1:28" ht="15" customHeight="1">
      <c r="A113" s="40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7"/>
      <c r="W113" s="7"/>
      <c r="X113" s="7"/>
      <c r="Y113" s="7"/>
      <c r="Z113" s="7"/>
      <c r="AA113" s="7"/>
      <c r="AB113" s="7"/>
    </row>
    <row r="114" spans="1:28" ht="15">
      <c r="A114" s="14" t="s">
        <v>13</v>
      </c>
      <c r="B114" s="35">
        <v>45</v>
      </c>
      <c r="C114" s="35"/>
      <c r="D114" s="36"/>
      <c r="E114" s="36"/>
      <c r="F114" s="11"/>
      <c r="G114" s="15">
        <v>45</v>
      </c>
      <c r="H114" s="15">
        <v>40</v>
      </c>
      <c r="I114" s="11"/>
      <c r="J114" s="36"/>
      <c r="K114" s="36"/>
      <c r="L114" s="15">
        <v>40</v>
      </c>
      <c r="M114" s="15">
        <v>55</v>
      </c>
      <c r="N114" s="36"/>
      <c r="O114" s="36"/>
      <c r="P114" s="36"/>
      <c r="Q114" s="36"/>
      <c r="R114" s="35">
        <v>55</v>
      </c>
      <c r="S114" s="35"/>
      <c r="T114" s="35">
        <v>46</v>
      </c>
      <c r="U114" s="35"/>
      <c r="V114" s="7"/>
      <c r="W114" s="7"/>
      <c r="X114" s="7"/>
      <c r="Y114" s="7"/>
      <c r="Z114" s="7"/>
      <c r="AA114" s="7"/>
      <c r="AB114" s="7"/>
    </row>
    <row r="115" spans="1:28" ht="15">
      <c r="A115" s="14" t="s">
        <v>10</v>
      </c>
      <c r="B115" s="36">
        <f>B114*B111</f>
        <v>6750</v>
      </c>
      <c r="C115" s="36"/>
      <c r="D115" s="36"/>
      <c r="E115" s="36"/>
      <c r="F115" s="11"/>
      <c r="G115" s="11">
        <f>G114*B111</f>
        <v>6750</v>
      </c>
      <c r="H115" s="11">
        <f>H114*B111</f>
        <v>6000</v>
      </c>
      <c r="I115" s="11"/>
      <c r="J115" s="36"/>
      <c r="K115" s="36"/>
      <c r="L115" s="11">
        <f>H115</f>
        <v>6000</v>
      </c>
      <c r="M115" s="11">
        <f>M114*B111</f>
        <v>8250</v>
      </c>
      <c r="N115" s="36"/>
      <c r="O115" s="36"/>
      <c r="P115" s="36"/>
      <c r="Q115" s="36"/>
      <c r="R115" s="36">
        <f>R114*B111</f>
        <v>8250</v>
      </c>
      <c r="S115" s="36"/>
      <c r="T115" s="34">
        <f>T114*B111</f>
        <v>6900</v>
      </c>
      <c r="U115" s="34"/>
      <c r="V115" s="7"/>
      <c r="W115" s="7"/>
      <c r="X115" s="7"/>
      <c r="Y115" s="7"/>
      <c r="Z115" s="7"/>
      <c r="AA115" s="7"/>
      <c r="AB115" s="7"/>
    </row>
    <row r="116" spans="1:28" ht="15">
      <c r="A116" s="40" t="s">
        <v>14</v>
      </c>
      <c r="B116" s="36" t="s">
        <v>46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7"/>
      <c r="W116" s="7"/>
      <c r="X116" s="7"/>
      <c r="Y116" s="7"/>
      <c r="Z116" s="7"/>
      <c r="AA116" s="7"/>
      <c r="AB116" s="7"/>
    </row>
    <row r="117" spans="1:28" ht="15">
      <c r="A117" s="40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7"/>
      <c r="W117" s="7"/>
      <c r="X117" s="7"/>
      <c r="Y117" s="7"/>
      <c r="Z117" s="7"/>
      <c r="AA117" s="7"/>
      <c r="AB117" s="7"/>
    </row>
    <row r="118" spans="1:28" ht="18.75" customHeight="1">
      <c r="A118" s="40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7"/>
      <c r="W118" s="7"/>
      <c r="X118" s="7"/>
      <c r="Y118" s="7"/>
      <c r="Z118" s="7"/>
      <c r="AA118" s="7"/>
      <c r="AB118" s="7"/>
    </row>
    <row r="119" spans="1:28" ht="15">
      <c r="A119" s="14" t="s">
        <v>20</v>
      </c>
      <c r="B119" s="39">
        <v>150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6"/>
      <c r="U119" s="36"/>
      <c r="V119" s="7"/>
      <c r="W119" s="7"/>
      <c r="X119" s="7"/>
      <c r="Y119" s="7"/>
      <c r="Z119" s="7"/>
      <c r="AA119" s="7"/>
      <c r="AB119" s="7"/>
    </row>
    <row r="120" spans="1:28" ht="15">
      <c r="A120" s="40" t="s">
        <v>8</v>
      </c>
      <c r="B120" s="36" t="s">
        <v>59</v>
      </c>
      <c r="C120" s="36"/>
      <c r="D120" s="36"/>
      <c r="E120" s="36"/>
      <c r="F120" s="36"/>
      <c r="G120" s="36"/>
      <c r="H120" s="36" t="s">
        <v>42</v>
      </c>
      <c r="I120" s="36"/>
      <c r="J120" s="36"/>
      <c r="K120" s="36"/>
      <c r="L120" s="36"/>
      <c r="M120" s="36" t="s">
        <v>24</v>
      </c>
      <c r="N120" s="36"/>
      <c r="O120" s="36"/>
      <c r="P120" s="36"/>
      <c r="Q120" s="36"/>
      <c r="R120" s="36"/>
      <c r="S120" s="36"/>
      <c r="T120" s="36"/>
      <c r="U120" s="36"/>
      <c r="V120" s="7"/>
      <c r="W120" s="7"/>
      <c r="X120" s="7"/>
      <c r="Y120" s="7"/>
      <c r="Z120" s="7"/>
      <c r="AA120" s="7"/>
      <c r="AB120" s="7"/>
    </row>
    <row r="121" spans="1:28" ht="15">
      <c r="A121" s="40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7"/>
      <c r="W121" s="7"/>
      <c r="X121" s="7"/>
      <c r="Y121" s="7"/>
      <c r="Z121" s="7"/>
      <c r="AA121" s="7"/>
      <c r="AB121" s="7"/>
    </row>
    <row r="122" spans="1:28" ht="15">
      <c r="A122" s="14" t="s">
        <v>13</v>
      </c>
      <c r="B122" s="35">
        <v>170</v>
      </c>
      <c r="C122" s="35"/>
      <c r="D122" s="36"/>
      <c r="E122" s="36"/>
      <c r="F122" s="11"/>
      <c r="G122" s="15">
        <v>170</v>
      </c>
      <c r="H122" s="15">
        <v>135</v>
      </c>
      <c r="I122" s="11"/>
      <c r="J122" s="36"/>
      <c r="K122" s="36"/>
      <c r="L122" s="15">
        <v>135</v>
      </c>
      <c r="M122" s="15">
        <v>180</v>
      </c>
      <c r="N122" s="36"/>
      <c r="O122" s="36"/>
      <c r="P122" s="36"/>
      <c r="Q122" s="36"/>
      <c r="R122" s="35">
        <v>180</v>
      </c>
      <c r="S122" s="35"/>
      <c r="T122" s="34">
        <v>161</v>
      </c>
      <c r="U122" s="34"/>
      <c r="V122" s="7"/>
      <c r="W122" s="7"/>
      <c r="X122" s="7"/>
      <c r="Y122" s="7"/>
      <c r="Z122" s="7"/>
      <c r="AA122" s="7"/>
      <c r="AB122" s="7"/>
    </row>
    <row r="123" spans="1:28" ht="15">
      <c r="A123" s="14" t="s">
        <v>10</v>
      </c>
      <c r="B123" s="36">
        <f>B122*B119</f>
        <v>25500</v>
      </c>
      <c r="C123" s="36"/>
      <c r="D123" s="36"/>
      <c r="E123" s="36"/>
      <c r="F123" s="11"/>
      <c r="G123" s="11">
        <f>G122*B119</f>
        <v>25500</v>
      </c>
      <c r="H123" s="11">
        <f>H122*B119</f>
        <v>20250</v>
      </c>
      <c r="I123" s="11"/>
      <c r="J123" s="36"/>
      <c r="K123" s="36"/>
      <c r="L123" s="11">
        <f>L122*B119</f>
        <v>20250</v>
      </c>
      <c r="M123" s="11">
        <f>M122*B119</f>
        <v>27000</v>
      </c>
      <c r="N123" s="36"/>
      <c r="O123" s="36"/>
      <c r="P123" s="36"/>
      <c r="Q123" s="36"/>
      <c r="R123" s="36">
        <f>R122*B119</f>
        <v>27000</v>
      </c>
      <c r="S123" s="36"/>
      <c r="T123" s="34">
        <f>T122*B119</f>
        <v>24150</v>
      </c>
      <c r="U123" s="34"/>
      <c r="V123" s="7"/>
      <c r="W123" s="7"/>
      <c r="X123" s="7"/>
      <c r="Y123" s="7"/>
      <c r="Z123" s="7"/>
      <c r="AA123" s="7"/>
      <c r="AB123" s="7"/>
    </row>
    <row r="124" spans="1:28" ht="15">
      <c r="A124" s="40" t="s">
        <v>14</v>
      </c>
      <c r="B124" s="36" t="s">
        <v>45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7"/>
      <c r="W124" s="7"/>
      <c r="X124" s="7"/>
      <c r="Y124" s="7"/>
      <c r="Z124" s="7"/>
      <c r="AA124" s="7"/>
      <c r="AB124" s="7"/>
    </row>
    <row r="125" spans="1:28" ht="15">
      <c r="A125" s="40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7"/>
      <c r="W125" s="7"/>
      <c r="X125" s="7"/>
      <c r="Y125" s="7"/>
      <c r="Z125" s="7"/>
      <c r="AA125" s="7"/>
      <c r="AB125" s="7"/>
    </row>
    <row r="126" spans="1:28" ht="19.5" customHeight="1">
      <c r="A126" s="14" t="s">
        <v>12</v>
      </c>
      <c r="B126" s="39">
        <v>200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6"/>
      <c r="U126" s="36"/>
      <c r="V126" s="7"/>
      <c r="W126" s="7"/>
      <c r="X126" s="7"/>
      <c r="Y126" s="7"/>
      <c r="Z126" s="7"/>
      <c r="AA126" s="7"/>
      <c r="AB126" s="7"/>
    </row>
    <row r="127" spans="1:28" ht="16.5" customHeight="1">
      <c r="A127" s="40" t="s">
        <v>8</v>
      </c>
      <c r="B127" s="36" t="s">
        <v>54</v>
      </c>
      <c r="C127" s="36"/>
      <c r="D127" s="36"/>
      <c r="E127" s="36"/>
      <c r="F127" s="36"/>
      <c r="G127" s="36"/>
      <c r="H127" s="36" t="s">
        <v>21</v>
      </c>
      <c r="I127" s="36"/>
      <c r="J127" s="36"/>
      <c r="K127" s="36"/>
      <c r="L127" s="36"/>
      <c r="M127" s="36" t="s">
        <v>25</v>
      </c>
      <c r="N127" s="36"/>
      <c r="O127" s="36"/>
      <c r="P127" s="36"/>
      <c r="Q127" s="36"/>
      <c r="R127" s="36"/>
      <c r="S127" s="36"/>
      <c r="T127" s="36"/>
      <c r="U127" s="36"/>
      <c r="V127" s="7"/>
      <c r="W127" s="7"/>
      <c r="X127" s="7"/>
      <c r="Y127" s="7"/>
      <c r="Z127" s="7"/>
      <c r="AA127" s="7"/>
      <c r="AB127" s="7"/>
    </row>
    <row r="128" spans="1:28" ht="15" customHeight="1">
      <c r="A128" s="40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7"/>
      <c r="W128" s="7"/>
      <c r="X128" s="7"/>
      <c r="Y128" s="7"/>
      <c r="Z128" s="7"/>
      <c r="AA128" s="7"/>
      <c r="AB128" s="7"/>
    </row>
    <row r="129" spans="1:28" ht="15">
      <c r="A129" s="14" t="s">
        <v>13</v>
      </c>
      <c r="B129" s="35">
        <v>220</v>
      </c>
      <c r="C129" s="35"/>
      <c r="D129" s="36"/>
      <c r="E129" s="36"/>
      <c r="F129" s="11"/>
      <c r="G129" s="15">
        <v>220</v>
      </c>
      <c r="H129" s="15">
        <v>200</v>
      </c>
      <c r="I129" s="11"/>
      <c r="J129" s="36"/>
      <c r="K129" s="36"/>
      <c r="L129" s="15">
        <v>200</v>
      </c>
      <c r="M129" s="15">
        <v>230</v>
      </c>
      <c r="N129" s="36"/>
      <c r="O129" s="36"/>
      <c r="P129" s="36"/>
      <c r="Q129" s="36"/>
      <c r="R129" s="35">
        <v>230</v>
      </c>
      <c r="S129" s="35"/>
      <c r="T129" s="35">
        <v>216</v>
      </c>
      <c r="U129" s="35"/>
      <c r="V129" s="7"/>
      <c r="W129" s="7"/>
      <c r="X129" s="7"/>
      <c r="Y129" s="7"/>
      <c r="Z129" s="7"/>
      <c r="AA129" s="7"/>
      <c r="AB129" s="7"/>
    </row>
    <row r="130" spans="1:28" ht="15">
      <c r="A130" s="14" t="s">
        <v>10</v>
      </c>
      <c r="B130" s="36">
        <f>B129*B126</f>
        <v>44000</v>
      </c>
      <c r="C130" s="36"/>
      <c r="D130" s="36"/>
      <c r="E130" s="36"/>
      <c r="F130" s="11"/>
      <c r="G130" s="11">
        <f>G129*B126</f>
        <v>44000</v>
      </c>
      <c r="H130" s="11">
        <f>H129*B126</f>
        <v>40000</v>
      </c>
      <c r="I130" s="11"/>
      <c r="J130" s="36"/>
      <c r="K130" s="36"/>
      <c r="L130" s="11">
        <f>L129*B126</f>
        <v>40000</v>
      </c>
      <c r="M130" s="11">
        <f>M129*B126</f>
        <v>46000</v>
      </c>
      <c r="N130" s="36"/>
      <c r="O130" s="36"/>
      <c r="P130" s="36"/>
      <c r="Q130" s="36"/>
      <c r="R130" s="36">
        <f>R129*B126</f>
        <v>46000</v>
      </c>
      <c r="S130" s="36"/>
      <c r="T130" s="34">
        <f>T129*B126</f>
        <v>43200</v>
      </c>
      <c r="U130" s="34"/>
      <c r="V130" s="7"/>
      <c r="W130" s="7"/>
      <c r="X130" s="7"/>
      <c r="Y130" s="7"/>
      <c r="Z130" s="7"/>
      <c r="AA130" s="7"/>
      <c r="AB130" s="7"/>
    </row>
    <row r="131" spans="1:28" ht="15">
      <c r="A131" s="40" t="s">
        <v>14</v>
      </c>
      <c r="B131" s="36" t="s">
        <v>94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7"/>
      <c r="W131" s="7"/>
      <c r="X131" s="7"/>
      <c r="Y131" s="7"/>
      <c r="Z131" s="7"/>
      <c r="AA131" s="7"/>
      <c r="AB131" s="7"/>
    </row>
    <row r="132" spans="1:28" ht="23.25" customHeight="1">
      <c r="A132" s="40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7"/>
      <c r="W132" s="7"/>
      <c r="X132" s="7"/>
      <c r="Y132" s="7"/>
      <c r="Z132" s="7"/>
      <c r="AA132" s="7"/>
      <c r="AB132" s="7"/>
    </row>
    <row r="133" spans="1:28" ht="15">
      <c r="A133" s="14" t="s">
        <v>26</v>
      </c>
      <c r="B133" s="39">
        <v>2500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6"/>
      <c r="U133" s="36"/>
      <c r="V133" s="7"/>
      <c r="W133" s="7"/>
      <c r="X133" s="7"/>
      <c r="Y133" s="7"/>
      <c r="Z133" s="7"/>
      <c r="AA133" s="7"/>
      <c r="AB133" s="7"/>
    </row>
    <row r="134" spans="1:28" ht="15">
      <c r="A134" s="40" t="s">
        <v>8</v>
      </c>
      <c r="B134" s="36" t="s">
        <v>27</v>
      </c>
      <c r="C134" s="36"/>
      <c r="D134" s="36"/>
      <c r="E134" s="36"/>
      <c r="F134" s="36"/>
      <c r="G134" s="36"/>
      <c r="H134" s="36" t="s">
        <v>67</v>
      </c>
      <c r="I134" s="36"/>
      <c r="J134" s="36"/>
      <c r="K134" s="36"/>
      <c r="L134" s="36"/>
      <c r="M134" s="36" t="s">
        <v>44</v>
      </c>
      <c r="N134" s="36"/>
      <c r="O134" s="36"/>
      <c r="P134" s="36"/>
      <c r="Q134" s="36"/>
      <c r="R134" s="36"/>
      <c r="S134" s="36"/>
      <c r="T134" s="36"/>
      <c r="U134" s="36"/>
      <c r="V134" s="7"/>
      <c r="W134" s="7"/>
      <c r="X134" s="7"/>
      <c r="Y134" s="7"/>
      <c r="Z134" s="7"/>
      <c r="AA134" s="7"/>
      <c r="AB134" s="7"/>
    </row>
    <row r="135" spans="1:28" ht="15">
      <c r="A135" s="40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7"/>
      <c r="W135" s="7"/>
      <c r="X135" s="7"/>
      <c r="Y135" s="7"/>
      <c r="Z135" s="7"/>
      <c r="AA135" s="7"/>
      <c r="AB135" s="7"/>
    </row>
    <row r="136" spans="1:28" ht="15">
      <c r="A136" s="14" t="s">
        <v>13</v>
      </c>
      <c r="B136" s="35">
        <v>46</v>
      </c>
      <c r="C136" s="35"/>
      <c r="D136" s="36"/>
      <c r="E136" s="36"/>
      <c r="F136" s="11"/>
      <c r="G136" s="15">
        <v>46</v>
      </c>
      <c r="H136" s="15">
        <v>50</v>
      </c>
      <c r="I136" s="11"/>
      <c r="J136" s="36"/>
      <c r="K136" s="36"/>
      <c r="L136" s="15">
        <v>50</v>
      </c>
      <c r="M136" s="15">
        <v>50</v>
      </c>
      <c r="N136" s="36"/>
      <c r="O136" s="36"/>
      <c r="P136" s="36"/>
      <c r="Q136" s="36"/>
      <c r="R136" s="35">
        <v>50</v>
      </c>
      <c r="S136" s="35"/>
      <c r="T136" s="35">
        <v>48</v>
      </c>
      <c r="U136" s="35"/>
      <c r="V136" s="7"/>
      <c r="W136" s="7"/>
      <c r="X136" s="7"/>
      <c r="Y136" s="7"/>
      <c r="Z136" s="7"/>
      <c r="AA136" s="7"/>
      <c r="AB136" s="7"/>
    </row>
    <row r="137" spans="1:28" ht="15">
      <c r="A137" s="14" t="s">
        <v>10</v>
      </c>
      <c r="B137" s="36">
        <f>B136*B133</f>
        <v>115000</v>
      </c>
      <c r="C137" s="36"/>
      <c r="D137" s="36"/>
      <c r="E137" s="36"/>
      <c r="F137" s="11"/>
      <c r="G137" s="11">
        <f>G136*B133</f>
        <v>115000</v>
      </c>
      <c r="H137" s="11">
        <f>H136*B133</f>
        <v>125000</v>
      </c>
      <c r="I137" s="11"/>
      <c r="J137" s="36"/>
      <c r="K137" s="36"/>
      <c r="L137" s="11">
        <f>L136*B133</f>
        <v>125000</v>
      </c>
      <c r="M137" s="11">
        <f>M136*B133</f>
        <v>125000</v>
      </c>
      <c r="N137" s="36"/>
      <c r="O137" s="36"/>
      <c r="P137" s="36"/>
      <c r="Q137" s="36"/>
      <c r="R137" s="36">
        <f>M137</f>
        <v>125000</v>
      </c>
      <c r="S137" s="36"/>
      <c r="T137" s="34">
        <f>T136*B133</f>
        <v>120000</v>
      </c>
      <c r="U137" s="34"/>
      <c r="V137" s="7"/>
      <c r="W137" s="7"/>
      <c r="X137" s="7"/>
      <c r="Y137" s="7"/>
      <c r="Z137" s="7"/>
      <c r="AA137" s="7"/>
      <c r="AB137" s="7"/>
    </row>
    <row r="138" spans="1:28" s="4" customFormat="1" ht="15">
      <c r="A138" s="40" t="s">
        <v>14</v>
      </c>
      <c r="B138" s="36" t="s">
        <v>95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13"/>
      <c r="W138" s="13"/>
      <c r="X138" s="17"/>
      <c r="Y138" s="13"/>
      <c r="Z138" s="13"/>
      <c r="AA138" s="13"/>
      <c r="AB138" s="13"/>
    </row>
    <row r="139" spans="1:28" s="4" customFormat="1" ht="10.5" customHeight="1">
      <c r="A139" s="40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13"/>
      <c r="W139" s="13"/>
      <c r="X139" s="17"/>
      <c r="Y139" s="13"/>
      <c r="Z139" s="13"/>
      <c r="AA139" s="13"/>
      <c r="AB139" s="13"/>
    </row>
    <row r="140" spans="1:28" s="4" customFormat="1" ht="2.25" customHeight="1" hidden="1">
      <c r="A140" s="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13"/>
      <c r="W140" s="13"/>
      <c r="X140" s="17"/>
      <c r="Y140" s="13"/>
      <c r="Z140" s="13"/>
      <c r="AA140" s="13"/>
      <c r="AB140" s="13"/>
    </row>
    <row r="141" spans="1:28" s="4" customFormat="1" ht="18.75" customHeight="1">
      <c r="A141" s="14" t="s">
        <v>12</v>
      </c>
      <c r="B141" s="39">
        <v>100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6"/>
      <c r="U141" s="36"/>
      <c r="V141" s="13"/>
      <c r="W141" s="13"/>
      <c r="X141" s="17"/>
      <c r="Y141" s="13"/>
      <c r="Z141" s="13"/>
      <c r="AA141" s="13"/>
      <c r="AB141" s="13"/>
    </row>
    <row r="142" spans="1:28" s="4" customFormat="1" ht="15" customHeight="1">
      <c r="A142" s="40" t="s">
        <v>8</v>
      </c>
      <c r="B142" s="36" t="s">
        <v>18</v>
      </c>
      <c r="C142" s="36"/>
      <c r="D142" s="36"/>
      <c r="E142" s="36"/>
      <c r="F142" s="36"/>
      <c r="G142" s="36"/>
      <c r="H142" s="36" t="s">
        <v>18</v>
      </c>
      <c r="I142" s="36"/>
      <c r="J142" s="36"/>
      <c r="K142" s="36"/>
      <c r="L142" s="36"/>
      <c r="M142" s="36" t="s">
        <v>18</v>
      </c>
      <c r="N142" s="36"/>
      <c r="O142" s="36"/>
      <c r="P142" s="36"/>
      <c r="Q142" s="36"/>
      <c r="R142" s="36"/>
      <c r="S142" s="36"/>
      <c r="T142" s="36"/>
      <c r="U142" s="36"/>
      <c r="V142" s="13"/>
      <c r="W142" s="13"/>
      <c r="X142" s="17"/>
      <c r="Y142" s="13"/>
      <c r="Z142" s="13"/>
      <c r="AA142" s="13"/>
      <c r="AB142" s="13"/>
    </row>
    <row r="143" spans="1:28" s="4" customFormat="1" ht="15" customHeight="1">
      <c r="A143" s="40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13"/>
      <c r="W143" s="13"/>
      <c r="X143" s="17"/>
      <c r="Y143" s="13"/>
      <c r="Z143" s="13"/>
      <c r="AA143" s="13"/>
      <c r="AB143" s="13"/>
    </row>
    <row r="144" spans="1:28" s="4" customFormat="1" ht="15">
      <c r="A144" s="14" t="s">
        <v>13</v>
      </c>
      <c r="B144" s="35">
        <v>170</v>
      </c>
      <c r="C144" s="35"/>
      <c r="D144" s="36"/>
      <c r="E144" s="36"/>
      <c r="F144" s="11"/>
      <c r="G144" s="15">
        <v>170</v>
      </c>
      <c r="H144" s="15">
        <v>160</v>
      </c>
      <c r="I144" s="11"/>
      <c r="J144" s="36"/>
      <c r="K144" s="36"/>
      <c r="L144" s="15">
        <v>160</v>
      </c>
      <c r="M144" s="15">
        <v>180</v>
      </c>
      <c r="N144" s="36"/>
      <c r="O144" s="36"/>
      <c r="P144" s="36"/>
      <c r="Q144" s="36"/>
      <c r="R144" s="35">
        <v>180</v>
      </c>
      <c r="S144" s="35"/>
      <c r="T144" s="35">
        <v>170</v>
      </c>
      <c r="U144" s="35"/>
      <c r="V144" s="13"/>
      <c r="W144" s="13"/>
      <c r="X144" s="17"/>
      <c r="Y144" s="13"/>
      <c r="Z144" s="13"/>
      <c r="AA144" s="13"/>
      <c r="AB144" s="13"/>
    </row>
    <row r="145" spans="1:28" s="4" customFormat="1" ht="15">
      <c r="A145" s="14" t="s">
        <v>10</v>
      </c>
      <c r="B145" s="36">
        <f>B144*B141</f>
        <v>17000</v>
      </c>
      <c r="C145" s="36"/>
      <c r="D145" s="36"/>
      <c r="E145" s="36"/>
      <c r="F145" s="11"/>
      <c r="G145" s="11">
        <f>G144*B141</f>
        <v>17000</v>
      </c>
      <c r="H145" s="11">
        <f>H144*B141</f>
        <v>16000</v>
      </c>
      <c r="I145" s="11"/>
      <c r="J145" s="36"/>
      <c r="K145" s="36"/>
      <c r="L145" s="11">
        <f>L144*B141</f>
        <v>16000</v>
      </c>
      <c r="M145" s="11">
        <f>M144*B141</f>
        <v>18000</v>
      </c>
      <c r="N145" s="36"/>
      <c r="O145" s="36"/>
      <c r="P145" s="36"/>
      <c r="Q145" s="36"/>
      <c r="R145" s="36">
        <f>R144*B141</f>
        <v>18000</v>
      </c>
      <c r="S145" s="36"/>
      <c r="T145" s="34">
        <f>T144*B141</f>
        <v>17000</v>
      </c>
      <c r="U145" s="34"/>
      <c r="V145" s="13"/>
      <c r="W145" s="13"/>
      <c r="X145" s="17"/>
      <c r="Y145" s="13"/>
      <c r="Z145" s="13"/>
      <c r="AA145" s="13"/>
      <c r="AB145" s="13"/>
    </row>
    <row r="146" spans="1:28" s="4" customFormat="1" ht="15" customHeight="1" hidden="1">
      <c r="A146" s="40" t="s">
        <v>14</v>
      </c>
      <c r="B146" s="36" t="s">
        <v>47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13"/>
      <c r="W146" s="13"/>
      <c r="X146" s="17"/>
      <c r="Y146" s="13"/>
      <c r="Z146" s="13"/>
      <c r="AA146" s="13"/>
      <c r="AB146" s="13"/>
    </row>
    <row r="147" spans="1:28" s="4" customFormat="1" ht="15" customHeight="1" hidden="1">
      <c r="A147" s="40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13"/>
      <c r="W147" s="13"/>
      <c r="X147" s="13"/>
      <c r="Y147" s="13"/>
      <c r="Z147" s="13"/>
      <c r="AA147" s="13"/>
      <c r="AB147" s="13"/>
    </row>
    <row r="148" spans="1:28" s="4" customFormat="1" ht="20.25" customHeight="1" hidden="1">
      <c r="A148" s="14" t="s">
        <v>12</v>
      </c>
      <c r="B148" s="36">
        <v>25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13"/>
      <c r="W148" s="13"/>
      <c r="X148" s="13"/>
      <c r="Y148" s="13"/>
      <c r="Z148" s="13"/>
      <c r="AA148" s="13"/>
      <c r="AB148" s="13"/>
    </row>
    <row r="149" spans="1:28" s="4" customFormat="1" ht="15" customHeight="1" hidden="1">
      <c r="A149" s="40" t="s">
        <v>8</v>
      </c>
      <c r="B149" s="36" t="s">
        <v>18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13"/>
      <c r="W149" s="13"/>
      <c r="X149" s="13"/>
      <c r="Y149" s="13"/>
      <c r="Z149" s="13"/>
      <c r="AA149" s="13"/>
      <c r="AB149" s="13"/>
    </row>
    <row r="150" spans="1:28" s="4" customFormat="1" ht="15" customHeight="1" hidden="1">
      <c r="A150" s="4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13"/>
      <c r="W150" s="13"/>
      <c r="X150" s="13"/>
      <c r="Y150" s="13"/>
      <c r="Z150" s="13"/>
      <c r="AA150" s="13"/>
      <c r="AB150" s="13"/>
    </row>
    <row r="151" spans="1:28" s="4" customFormat="1" ht="15" hidden="1">
      <c r="A151" s="14" t="s">
        <v>13</v>
      </c>
      <c r="B151" s="35">
        <v>160</v>
      </c>
      <c r="C151" s="35"/>
      <c r="D151" s="36"/>
      <c r="E151" s="36"/>
      <c r="F151" s="11"/>
      <c r="G151" s="15">
        <v>160</v>
      </c>
      <c r="H151" s="15"/>
      <c r="I151" s="11"/>
      <c r="J151" s="36"/>
      <c r="K151" s="36"/>
      <c r="L151" s="15"/>
      <c r="M151" s="15"/>
      <c r="N151" s="36"/>
      <c r="O151" s="36"/>
      <c r="P151" s="36"/>
      <c r="Q151" s="36"/>
      <c r="R151" s="35"/>
      <c r="S151" s="35"/>
      <c r="T151" s="35">
        <v>160</v>
      </c>
      <c r="U151" s="35"/>
      <c r="V151" s="13"/>
      <c r="W151" s="13"/>
      <c r="X151" s="13"/>
      <c r="Y151" s="13"/>
      <c r="Z151" s="13"/>
      <c r="AA151" s="13"/>
      <c r="AB151" s="13"/>
    </row>
    <row r="152" spans="1:28" s="4" customFormat="1" ht="15" hidden="1">
      <c r="A152" s="14" t="s">
        <v>10</v>
      </c>
      <c r="B152" s="36">
        <f>B151*B148</f>
        <v>4000</v>
      </c>
      <c r="C152" s="36"/>
      <c r="D152" s="36">
        <f>D151*B148</f>
        <v>0</v>
      </c>
      <c r="E152" s="36"/>
      <c r="F152" s="11">
        <f>F151*B148</f>
        <v>0</v>
      </c>
      <c r="G152" s="11">
        <f>G151*B148</f>
        <v>4000</v>
      </c>
      <c r="H152" s="11">
        <f>H151*B148</f>
        <v>0</v>
      </c>
      <c r="I152" s="11">
        <f>I151*B148</f>
        <v>0</v>
      </c>
      <c r="J152" s="36">
        <f>J151*B148</f>
        <v>0</v>
      </c>
      <c r="K152" s="36"/>
      <c r="L152" s="11">
        <f>L151*B148</f>
        <v>0</v>
      </c>
      <c r="M152" s="11">
        <f>M151*B148</f>
        <v>0</v>
      </c>
      <c r="N152" s="36"/>
      <c r="O152" s="36"/>
      <c r="P152" s="36">
        <f>P151*B148</f>
        <v>0</v>
      </c>
      <c r="Q152" s="36"/>
      <c r="R152" s="36">
        <f>R151*B148</f>
        <v>0</v>
      </c>
      <c r="S152" s="36"/>
      <c r="T152" s="34">
        <f>T151*B148</f>
        <v>4000</v>
      </c>
      <c r="U152" s="34"/>
      <c r="V152" s="13"/>
      <c r="W152" s="13"/>
      <c r="X152" s="13"/>
      <c r="Y152" s="13"/>
      <c r="Z152" s="13"/>
      <c r="AA152" s="13"/>
      <c r="AB152" s="13"/>
    </row>
    <row r="153" spans="1:28" s="4" customFormat="1" ht="15">
      <c r="A153" s="40" t="s">
        <v>14</v>
      </c>
      <c r="B153" s="36" t="s">
        <v>96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13"/>
      <c r="W153" s="13"/>
      <c r="X153" s="13"/>
      <c r="Y153" s="13"/>
      <c r="Z153" s="13"/>
      <c r="AA153" s="13"/>
      <c r="AB153" s="13"/>
    </row>
    <row r="154" spans="1:28" s="4" customFormat="1" ht="13.5" customHeight="1">
      <c r="A154" s="40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13"/>
      <c r="W154" s="13"/>
      <c r="X154" s="13"/>
      <c r="Y154" s="13"/>
      <c r="Z154" s="13"/>
      <c r="AA154" s="13"/>
      <c r="AB154" s="13"/>
    </row>
    <row r="155" spans="1:28" s="4" customFormat="1" ht="12" customHeight="1" hidden="1">
      <c r="A155" s="40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13"/>
      <c r="W155" s="13"/>
      <c r="X155" s="13"/>
      <c r="Y155" s="13"/>
      <c r="Z155" s="13"/>
      <c r="AA155" s="13"/>
      <c r="AB155" s="13"/>
    </row>
    <row r="156" spans="1:28" s="4" customFormat="1" ht="20.25" customHeight="1" hidden="1">
      <c r="A156" s="14" t="s">
        <v>12</v>
      </c>
      <c r="B156" s="36">
        <v>180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13"/>
      <c r="W156" s="13"/>
      <c r="X156" s="13"/>
      <c r="Y156" s="13"/>
      <c r="Z156" s="13"/>
      <c r="AA156" s="13"/>
      <c r="AB156" s="13"/>
    </row>
    <row r="157" spans="1:28" s="4" customFormat="1" ht="18.75" customHeight="1">
      <c r="A157" s="14" t="s">
        <v>12</v>
      </c>
      <c r="B157" s="39">
        <v>100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6"/>
      <c r="U157" s="36"/>
      <c r="V157" s="13"/>
      <c r="W157" s="13"/>
      <c r="X157" s="17"/>
      <c r="Y157" s="13"/>
      <c r="Z157" s="13"/>
      <c r="AA157" s="13"/>
      <c r="AB157" s="13"/>
    </row>
    <row r="158" spans="1:28" s="4" customFormat="1" ht="15" customHeight="1">
      <c r="A158" s="40" t="s">
        <v>8</v>
      </c>
      <c r="B158" s="36" t="s">
        <v>18</v>
      </c>
      <c r="C158" s="36"/>
      <c r="D158" s="36"/>
      <c r="E158" s="36"/>
      <c r="F158" s="36"/>
      <c r="G158" s="36"/>
      <c r="H158" s="36" t="s">
        <v>18</v>
      </c>
      <c r="I158" s="36"/>
      <c r="J158" s="36"/>
      <c r="K158" s="36"/>
      <c r="L158" s="36"/>
      <c r="M158" s="36" t="s">
        <v>18</v>
      </c>
      <c r="N158" s="36"/>
      <c r="O158" s="36"/>
      <c r="P158" s="36"/>
      <c r="Q158" s="36"/>
      <c r="R158" s="36"/>
      <c r="S158" s="36"/>
      <c r="T158" s="36"/>
      <c r="U158" s="36"/>
      <c r="V158" s="13"/>
      <c r="W158" s="13"/>
      <c r="X158" s="13"/>
      <c r="Y158" s="13"/>
      <c r="Z158" s="13"/>
      <c r="AA158" s="13"/>
      <c r="AB158" s="13"/>
    </row>
    <row r="159" spans="1:28" s="4" customFormat="1" ht="15" customHeight="1">
      <c r="A159" s="40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13"/>
      <c r="W159" s="13"/>
      <c r="X159" s="13"/>
      <c r="Y159" s="13"/>
      <c r="Z159" s="13"/>
      <c r="AA159" s="13"/>
      <c r="AB159" s="13"/>
    </row>
    <row r="160" spans="1:28" s="4" customFormat="1" ht="15">
      <c r="A160" s="14" t="s">
        <v>13</v>
      </c>
      <c r="B160" s="35">
        <v>170</v>
      </c>
      <c r="C160" s="35"/>
      <c r="D160" s="36"/>
      <c r="E160" s="36"/>
      <c r="F160" s="11"/>
      <c r="G160" s="15">
        <v>170</v>
      </c>
      <c r="H160" s="15">
        <v>180</v>
      </c>
      <c r="I160" s="11"/>
      <c r="J160" s="36"/>
      <c r="K160" s="36"/>
      <c r="L160" s="15">
        <v>180</v>
      </c>
      <c r="M160" s="15">
        <v>180</v>
      </c>
      <c r="N160" s="36"/>
      <c r="O160" s="36"/>
      <c r="P160" s="11"/>
      <c r="Q160" s="35">
        <v>180</v>
      </c>
      <c r="R160" s="35"/>
      <c r="S160" s="35">
        <v>176</v>
      </c>
      <c r="T160" s="35"/>
      <c r="U160" s="11"/>
      <c r="V160" s="13"/>
      <c r="W160" s="13"/>
      <c r="X160" s="13"/>
      <c r="Y160" s="13"/>
      <c r="Z160" s="13"/>
      <c r="AA160" s="13"/>
      <c r="AB160" s="13"/>
    </row>
    <row r="161" spans="1:28" s="4" customFormat="1" ht="15">
      <c r="A161" s="14" t="s">
        <v>10</v>
      </c>
      <c r="B161" s="36">
        <f>B160*B157</f>
        <v>17000</v>
      </c>
      <c r="C161" s="36"/>
      <c r="D161" s="36"/>
      <c r="E161" s="36"/>
      <c r="F161" s="11"/>
      <c r="G161" s="11">
        <f>G160*B157</f>
        <v>17000</v>
      </c>
      <c r="H161" s="11">
        <f>H160*B156</f>
        <v>32400</v>
      </c>
      <c r="I161" s="11"/>
      <c r="J161" s="36"/>
      <c r="K161" s="36"/>
      <c r="L161" s="11">
        <f>L160*B156</f>
        <v>32400</v>
      </c>
      <c r="M161" s="11">
        <f>M160*B156</f>
        <v>32400</v>
      </c>
      <c r="N161" s="36"/>
      <c r="O161" s="36"/>
      <c r="P161" s="11"/>
      <c r="Q161" s="36">
        <f>Q160*B156</f>
        <v>32400</v>
      </c>
      <c r="R161" s="36"/>
      <c r="S161" s="34">
        <f>S160*B157</f>
        <v>17600</v>
      </c>
      <c r="T161" s="34"/>
      <c r="U161" s="11"/>
      <c r="V161" s="13"/>
      <c r="W161" s="13"/>
      <c r="X161" s="13"/>
      <c r="Y161" s="13"/>
      <c r="Z161" s="13"/>
      <c r="AA161" s="13"/>
      <c r="AB161" s="13"/>
    </row>
    <row r="162" spans="1:28" s="4" customFormat="1" ht="15">
      <c r="A162" s="40" t="s">
        <v>14</v>
      </c>
      <c r="B162" s="36" t="s">
        <v>97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13"/>
      <c r="W162" s="13"/>
      <c r="X162" s="13"/>
      <c r="Y162" s="13"/>
      <c r="Z162" s="13"/>
      <c r="AA162" s="13"/>
      <c r="AB162" s="13"/>
    </row>
    <row r="163" spans="1:28" s="4" customFormat="1" ht="13.5" customHeight="1">
      <c r="A163" s="40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13"/>
      <c r="W163" s="13"/>
      <c r="X163" s="13"/>
      <c r="Y163" s="13"/>
      <c r="Z163" s="13"/>
      <c r="AA163" s="13"/>
      <c r="AB163" s="13"/>
    </row>
    <row r="164" spans="1:28" s="4" customFormat="1" ht="12" customHeight="1" hidden="1">
      <c r="A164" s="40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13"/>
      <c r="W164" s="13"/>
      <c r="X164" s="13"/>
      <c r="Y164" s="13"/>
      <c r="Z164" s="13"/>
      <c r="AA164" s="13"/>
      <c r="AB164" s="13"/>
    </row>
    <row r="165" spans="1:28" s="4" customFormat="1" ht="20.25" customHeight="1" hidden="1">
      <c r="A165" s="14" t="s">
        <v>12</v>
      </c>
      <c r="B165" s="36">
        <v>180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13"/>
      <c r="W165" s="13"/>
      <c r="X165" s="13"/>
      <c r="Y165" s="13"/>
      <c r="Z165" s="13"/>
      <c r="AA165" s="13"/>
      <c r="AB165" s="13"/>
    </row>
    <row r="166" spans="1:28" s="4" customFormat="1" ht="18.75" customHeight="1">
      <c r="A166" s="14" t="s">
        <v>12</v>
      </c>
      <c r="B166" s="39">
        <v>150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6"/>
      <c r="U166" s="36"/>
      <c r="V166" s="13"/>
      <c r="W166" s="13"/>
      <c r="X166" s="17"/>
      <c r="Y166" s="13"/>
      <c r="Z166" s="13"/>
      <c r="AA166" s="13"/>
      <c r="AB166" s="13"/>
    </row>
    <row r="167" spans="1:28" s="4" customFormat="1" ht="15" customHeight="1">
      <c r="A167" s="40" t="s">
        <v>8</v>
      </c>
      <c r="B167" s="36" t="s">
        <v>18</v>
      </c>
      <c r="C167" s="36"/>
      <c r="D167" s="36"/>
      <c r="E167" s="36"/>
      <c r="F167" s="36"/>
      <c r="G167" s="36"/>
      <c r="H167" s="36" t="s">
        <v>18</v>
      </c>
      <c r="I167" s="36"/>
      <c r="J167" s="36"/>
      <c r="K167" s="36"/>
      <c r="L167" s="36"/>
      <c r="M167" s="36" t="s">
        <v>18</v>
      </c>
      <c r="N167" s="36"/>
      <c r="O167" s="36"/>
      <c r="P167" s="36"/>
      <c r="Q167" s="36"/>
      <c r="R167" s="36"/>
      <c r="S167" s="36"/>
      <c r="T167" s="36"/>
      <c r="U167" s="36"/>
      <c r="V167" s="13"/>
      <c r="W167" s="13"/>
      <c r="X167" s="13"/>
      <c r="Y167" s="13"/>
      <c r="Z167" s="13"/>
      <c r="AA167" s="13"/>
      <c r="AB167" s="13"/>
    </row>
    <row r="168" spans="1:28" s="4" customFormat="1" ht="15" customHeight="1">
      <c r="A168" s="40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13"/>
      <c r="W168" s="13"/>
      <c r="X168" s="13"/>
      <c r="Y168" s="13"/>
      <c r="Z168" s="13"/>
      <c r="AA168" s="13"/>
      <c r="AB168" s="13"/>
    </row>
    <row r="169" spans="1:28" s="4" customFormat="1" ht="15">
      <c r="A169" s="14" t="s">
        <v>13</v>
      </c>
      <c r="B169" s="35">
        <v>80</v>
      </c>
      <c r="C169" s="35"/>
      <c r="D169" s="36"/>
      <c r="E169" s="36"/>
      <c r="F169" s="11"/>
      <c r="G169" s="15">
        <v>80</v>
      </c>
      <c r="H169" s="15">
        <v>70</v>
      </c>
      <c r="I169" s="11"/>
      <c r="J169" s="36"/>
      <c r="K169" s="36"/>
      <c r="L169" s="15">
        <v>70</v>
      </c>
      <c r="M169" s="15">
        <v>85</v>
      </c>
      <c r="N169" s="36"/>
      <c r="O169" s="36"/>
      <c r="P169" s="11"/>
      <c r="Q169" s="35">
        <v>85</v>
      </c>
      <c r="R169" s="35"/>
      <c r="S169" s="35">
        <v>78</v>
      </c>
      <c r="T169" s="35"/>
      <c r="U169" s="11"/>
      <c r="V169" s="13"/>
      <c r="W169" s="13"/>
      <c r="X169" s="13"/>
      <c r="Y169" s="13"/>
      <c r="Z169" s="13"/>
      <c r="AA169" s="13"/>
      <c r="AB169" s="13"/>
    </row>
    <row r="170" spans="1:28" s="4" customFormat="1" ht="15">
      <c r="A170" s="14" t="s">
        <v>10</v>
      </c>
      <c r="B170" s="36">
        <f>B169*B166</f>
        <v>12000</v>
      </c>
      <c r="C170" s="36"/>
      <c r="D170" s="36"/>
      <c r="E170" s="36"/>
      <c r="F170" s="11"/>
      <c r="G170" s="11">
        <f>G169*B166</f>
        <v>12000</v>
      </c>
      <c r="H170" s="11">
        <f>H169*B166</f>
        <v>10500</v>
      </c>
      <c r="I170" s="11"/>
      <c r="J170" s="36"/>
      <c r="K170" s="36"/>
      <c r="L170" s="11">
        <f>L169*B166</f>
        <v>10500</v>
      </c>
      <c r="M170" s="11">
        <f>M169*B165</f>
        <v>15300</v>
      </c>
      <c r="N170" s="36"/>
      <c r="O170" s="36"/>
      <c r="P170" s="11"/>
      <c r="Q170" s="36">
        <f>Q169*B165</f>
        <v>15300</v>
      </c>
      <c r="R170" s="36"/>
      <c r="S170" s="34">
        <f>S169*B166</f>
        <v>11700</v>
      </c>
      <c r="T170" s="34"/>
      <c r="U170" s="11"/>
      <c r="V170" s="13"/>
      <c r="W170" s="13"/>
      <c r="X170" s="13"/>
      <c r="Y170" s="13"/>
      <c r="Z170" s="13"/>
      <c r="AA170" s="13"/>
      <c r="AB170" s="13"/>
    </row>
    <row r="171" spans="1:28" ht="14.25" customHeight="1">
      <c r="A171" s="46" t="s">
        <v>14</v>
      </c>
      <c r="B171" s="48" t="s">
        <v>98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0"/>
      <c r="T171" s="48"/>
      <c r="U171" s="50"/>
      <c r="V171" s="7"/>
      <c r="W171" s="7"/>
      <c r="X171" s="7"/>
      <c r="Y171" s="7"/>
      <c r="Z171" s="7"/>
      <c r="AA171" s="7"/>
      <c r="AB171" s="7"/>
    </row>
    <row r="172" spans="1:28" ht="10.5" customHeight="1">
      <c r="A172" s="47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3"/>
      <c r="T172" s="51"/>
      <c r="U172" s="53"/>
      <c r="V172" s="7"/>
      <c r="W172" s="7"/>
      <c r="X172" s="7"/>
      <c r="Y172" s="7"/>
      <c r="Z172" s="7"/>
      <c r="AA172" s="7"/>
      <c r="AB172" s="7"/>
    </row>
    <row r="173" spans="1:28" ht="18.75" customHeight="1">
      <c r="A173" s="14" t="s">
        <v>7</v>
      </c>
      <c r="B173" s="31">
        <v>100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29"/>
      <c r="T173" s="29"/>
      <c r="U173" s="30"/>
      <c r="V173" s="7"/>
      <c r="W173" s="7"/>
      <c r="X173" s="7"/>
      <c r="Y173" s="7"/>
      <c r="Z173" s="7"/>
      <c r="AA173" s="7"/>
      <c r="AB173" s="7"/>
    </row>
    <row r="174" spans="1:28" ht="15.75" customHeight="1">
      <c r="A174" s="46" t="s">
        <v>8</v>
      </c>
      <c r="B174" s="36" t="s">
        <v>18</v>
      </c>
      <c r="C174" s="36"/>
      <c r="D174" s="36"/>
      <c r="E174" s="36"/>
      <c r="F174" s="36"/>
      <c r="G174" s="36"/>
      <c r="H174" s="36" t="s">
        <v>18</v>
      </c>
      <c r="I174" s="36"/>
      <c r="J174" s="36"/>
      <c r="K174" s="36"/>
      <c r="L174" s="36"/>
      <c r="M174" s="48" t="s">
        <v>18</v>
      </c>
      <c r="N174" s="49"/>
      <c r="O174" s="49"/>
      <c r="P174" s="49"/>
      <c r="Q174" s="49"/>
      <c r="R174" s="49"/>
      <c r="S174" s="50"/>
      <c r="T174" s="48"/>
      <c r="U174" s="50"/>
      <c r="V174" s="7"/>
      <c r="W174" s="7"/>
      <c r="X174" s="7"/>
      <c r="Y174" s="7"/>
      <c r="Z174" s="7"/>
      <c r="AA174" s="7"/>
      <c r="AB174" s="7"/>
    </row>
    <row r="175" spans="1:28" ht="15.75" customHeight="1">
      <c r="A175" s="47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51"/>
      <c r="N175" s="52"/>
      <c r="O175" s="52"/>
      <c r="P175" s="52"/>
      <c r="Q175" s="52"/>
      <c r="R175" s="52"/>
      <c r="S175" s="53"/>
      <c r="T175" s="51"/>
      <c r="U175" s="53"/>
      <c r="V175" s="7"/>
      <c r="W175" s="7"/>
      <c r="X175" s="7"/>
      <c r="Y175" s="7"/>
      <c r="Z175" s="7"/>
      <c r="AA175" s="7"/>
      <c r="AB175" s="7"/>
    </row>
    <row r="176" spans="1:28" ht="15">
      <c r="A176" s="14" t="s">
        <v>13</v>
      </c>
      <c r="B176" s="44">
        <v>200</v>
      </c>
      <c r="C176" s="45"/>
      <c r="D176" s="37"/>
      <c r="E176" s="41"/>
      <c r="F176" s="11"/>
      <c r="G176" s="15">
        <v>200</v>
      </c>
      <c r="H176" s="15">
        <v>180</v>
      </c>
      <c r="I176" s="11"/>
      <c r="J176" s="37"/>
      <c r="K176" s="41"/>
      <c r="L176" s="15">
        <v>180</v>
      </c>
      <c r="M176" s="15">
        <v>210</v>
      </c>
      <c r="N176" s="37"/>
      <c r="O176" s="41"/>
      <c r="P176" s="11"/>
      <c r="Q176" s="44">
        <v>210</v>
      </c>
      <c r="R176" s="45"/>
      <c r="S176" s="44">
        <v>196</v>
      </c>
      <c r="T176" s="45"/>
      <c r="U176" s="11"/>
      <c r="V176" s="7"/>
      <c r="W176" s="7"/>
      <c r="X176" s="7"/>
      <c r="Y176" s="7"/>
      <c r="Z176" s="7"/>
      <c r="AA176" s="7"/>
      <c r="AB176" s="7"/>
    </row>
    <row r="177" spans="1:28" ht="15">
      <c r="A177" s="14" t="s">
        <v>10</v>
      </c>
      <c r="B177" s="37">
        <f>B176*B173</f>
        <v>20000</v>
      </c>
      <c r="C177" s="41"/>
      <c r="D177" s="37"/>
      <c r="E177" s="41"/>
      <c r="F177" s="11"/>
      <c r="G177" s="11">
        <f>G176*B173</f>
        <v>20000</v>
      </c>
      <c r="H177" s="11">
        <f>H176*B173</f>
        <v>18000</v>
      </c>
      <c r="I177" s="11"/>
      <c r="J177" s="37"/>
      <c r="K177" s="41"/>
      <c r="L177" s="11">
        <f>L176*B173</f>
        <v>18000</v>
      </c>
      <c r="M177" s="11">
        <f>M176*B173</f>
        <v>21000</v>
      </c>
      <c r="N177" s="37"/>
      <c r="O177" s="41"/>
      <c r="P177" s="11"/>
      <c r="Q177" s="37">
        <f>Q176*B173</f>
        <v>21000</v>
      </c>
      <c r="R177" s="41"/>
      <c r="S177" s="42">
        <f>S176*B173</f>
        <v>19600</v>
      </c>
      <c r="T177" s="43"/>
      <c r="U177" s="11"/>
      <c r="V177" s="7"/>
      <c r="W177" s="7"/>
      <c r="X177" s="7"/>
      <c r="Y177" s="7"/>
      <c r="Z177" s="7"/>
      <c r="AA177" s="7"/>
      <c r="AB177" s="7"/>
    </row>
    <row r="178" spans="1:28" s="4" customFormat="1" ht="22.5" customHeight="1">
      <c r="A178" s="12" t="s">
        <v>11</v>
      </c>
      <c r="B178" s="37" t="s">
        <v>48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41"/>
      <c r="T178" s="36"/>
      <c r="U178" s="36"/>
      <c r="V178" s="16"/>
      <c r="W178" s="13"/>
      <c r="X178" s="17"/>
      <c r="Y178" s="13"/>
      <c r="Z178" s="13"/>
      <c r="AA178" s="13"/>
      <c r="AB178" s="13"/>
    </row>
    <row r="179" spans="1:28" s="4" customFormat="1" ht="21" customHeight="1">
      <c r="A179" s="14" t="s">
        <v>12</v>
      </c>
      <c r="B179" s="31">
        <v>100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3"/>
      <c r="T179" s="36"/>
      <c r="U179" s="36"/>
      <c r="V179" s="13"/>
      <c r="W179" s="13"/>
      <c r="X179" s="17"/>
      <c r="Y179" s="13"/>
      <c r="Z179" s="13"/>
      <c r="AA179" s="13"/>
      <c r="AB179" s="13"/>
    </row>
    <row r="180" spans="1:28" s="4" customFormat="1" ht="15.75" customHeight="1">
      <c r="A180" s="40" t="s">
        <v>8</v>
      </c>
      <c r="B180" s="36" t="s">
        <v>19</v>
      </c>
      <c r="C180" s="36"/>
      <c r="D180" s="36"/>
      <c r="E180" s="36"/>
      <c r="F180" s="36"/>
      <c r="G180" s="36"/>
      <c r="H180" s="36" t="s">
        <v>19</v>
      </c>
      <c r="I180" s="36"/>
      <c r="J180" s="36"/>
      <c r="K180" s="36"/>
      <c r="L180" s="36"/>
      <c r="M180" s="36" t="s">
        <v>19</v>
      </c>
      <c r="N180" s="36"/>
      <c r="O180" s="36"/>
      <c r="P180" s="36"/>
      <c r="Q180" s="36"/>
      <c r="R180" s="36"/>
      <c r="S180" s="36"/>
      <c r="T180" s="36"/>
      <c r="U180" s="36"/>
      <c r="V180" s="13"/>
      <c r="W180" s="13"/>
      <c r="X180" s="17"/>
      <c r="Y180" s="13"/>
      <c r="Z180" s="13"/>
      <c r="AA180" s="13"/>
      <c r="AB180" s="13"/>
    </row>
    <row r="181" spans="1:28" s="4" customFormat="1" ht="15" customHeight="1">
      <c r="A181" s="40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13"/>
      <c r="W181" s="13"/>
      <c r="X181" s="17"/>
      <c r="Y181" s="13"/>
      <c r="Z181" s="13"/>
      <c r="AA181" s="13"/>
      <c r="AB181" s="13"/>
    </row>
    <row r="182" spans="1:28" s="4" customFormat="1" ht="15">
      <c r="A182" s="14" t="s">
        <v>13</v>
      </c>
      <c r="B182" s="35">
        <v>120</v>
      </c>
      <c r="C182" s="35"/>
      <c r="D182" s="36"/>
      <c r="E182" s="36"/>
      <c r="F182" s="11"/>
      <c r="G182" s="15">
        <v>120</v>
      </c>
      <c r="H182" s="15">
        <v>115</v>
      </c>
      <c r="I182" s="11"/>
      <c r="J182" s="36"/>
      <c r="K182" s="36"/>
      <c r="L182" s="15">
        <v>115</v>
      </c>
      <c r="M182" s="15">
        <v>130</v>
      </c>
      <c r="N182" s="36"/>
      <c r="O182" s="36"/>
      <c r="P182" s="36"/>
      <c r="Q182" s="36"/>
      <c r="R182" s="35">
        <v>130</v>
      </c>
      <c r="S182" s="35"/>
      <c r="T182" s="35">
        <v>121</v>
      </c>
      <c r="U182" s="35"/>
      <c r="V182" s="13"/>
      <c r="W182" s="13"/>
      <c r="X182" s="17"/>
      <c r="Y182" s="13"/>
      <c r="Z182" s="13"/>
      <c r="AA182" s="13"/>
      <c r="AB182" s="13"/>
    </row>
    <row r="183" spans="1:28" s="4" customFormat="1" ht="15">
      <c r="A183" s="14" t="s">
        <v>10</v>
      </c>
      <c r="B183" s="36">
        <f>B182*B179</f>
        <v>12000</v>
      </c>
      <c r="C183" s="36"/>
      <c r="D183" s="36"/>
      <c r="E183" s="36"/>
      <c r="F183" s="11"/>
      <c r="G183" s="11">
        <f>G182*B179</f>
        <v>12000</v>
      </c>
      <c r="H183" s="11">
        <f>H182*B179</f>
        <v>11500</v>
      </c>
      <c r="I183" s="11"/>
      <c r="J183" s="36"/>
      <c r="K183" s="36"/>
      <c r="L183" s="11">
        <f>L182*B179</f>
        <v>11500</v>
      </c>
      <c r="M183" s="11">
        <f>M182*B179</f>
        <v>13000</v>
      </c>
      <c r="N183" s="36"/>
      <c r="O183" s="36"/>
      <c r="P183" s="36"/>
      <c r="Q183" s="36"/>
      <c r="R183" s="36">
        <f>R182*B179</f>
        <v>13000</v>
      </c>
      <c r="S183" s="36"/>
      <c r="T183" s="34">
        <f>T182*B179</f>
        <v>12100</v>
      </c>
      <c r="U183" s="34"/>
      <c r="V183" s="13"/>
      <c r="W183" s="13"/>
      <c r="X183" s="17"/>
      <c r="Y183" s="13"/>
      <c r="Z183" s="13"/>
      <c r="AA183" s="13"/>
      <c r="AB183" s="13"/>
    </row>
    <row r="184" spans="1:28" s="4" customFormat="1" ht="22.5" customHeight="1">
      <c r="A184" s="12" t="s">
        <v>11</v>
      </c>
      <c r="B184" s="37" t="s">
        <v>85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41"/>
      <c r="T184" s="36"/>
      <c r="U184" s="36"/>
      <c r="V184" s="16"/>
      <c r="W184" s="13"/>
      <c r="X184" s="17"/>
      <c r="Y184" s="13"/>
      <c r="Z184" s="13"/>
      <c r="AA184" s="13"/>
      <c r="AB184" s="13"/>
    </row>
    <row r="185" spans="1:28" s="4" customFormat="1" ht="21" customHeight="1">
      <c r="A185" s="14" t="s">
        <v>12</v>
      </c>
      <c r="B185" s="31">
        <v>100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3"/>
      <c r="T185" s="36"/>
      <c r="U185" s="36"/>
      <c r="V185" s="13"/>
      <c r="W185" s="13"/>
      <c r="X185" s="17"/>
      <c r="Y185" s="13"/>
      <c r="Z185" s="13"/>
      <c r="AA185" s="13"/>
      <c r="AB185" s="13"/>
    </row>
    <row r="186" spans="1:28" s="4" customFormat="1" ht="15.75" customHeight="1">
      <c r="A186" s="40" t="s">
        <v>8</v>
      </c>
      <c r="B186" s="36" t="s">
        <v>83</v>
      </c>
      <c r="C186" s="36"/>
      <c r="D186" s="36"/>
      <c r="E186" s="36"/>
      <c r="F186" s="36"/>
      <c r="G186" s="36"/>
      <c r="H186" s="76" t="s">
        <v>83</v>
      </c>
      <c r="I186" s="76"/>
      <c r="J186" s="76"/>
      <c r="K186" s="76"/>
      <c r="L186" s="76"/>
      <c r="M186" s="36" t="s">
        <v>83</v>
      </c>
      <c r="N186" s="36"/>
      <c r="O186" s="36"/>
      <c r="P186" s="36"/>
      <c r="Q186" s="36"/>
      <c r="R186" s="36"/>
      <c r="S186" s="36"/>
      <c r="T186" s="36"/>
      <c r="U186" s="36"/>
      <c r="V186" s="13"/>
      <c r="W186" s="13"/>
      <c r="X186" s="17"/>
      <c r="Y186" s="13"/>
      <c r="Z186" s="13"/>
      <c r="AA186" s="13"/>
      <c r="AB186" s="13"/>
    </row>
    <row r="187" spans="1:28" s="4" customFormat="1" ht="15" customHeight="1">
      <c r="A187" s="40"/>
      <c r="B187" s="36"/>
      <c r="C187" s="36"/>
      <c r="D187" s="36"/>
      <c r="E187" s="36"/>
      <c r="F187" s="36"/>
      <c r="G187" s="36"/>
      <c r="H187" s="76"/>
      <c r="I187" s="76"/>
      <c r="J187" s="76"/>
      <c r="K187" s="76"/>
      <c r="L187" s="76"/>
      <c r="M187" s="36"/>
      <c r="N187" s="36"/>
      <c r="O187" s="36"/>
      <c r="P187" s="36"/>
      <c r="Q187" s="36"/>
      <c r="R187" s="36"/>
      <c r="S187" s="36"/>
      <c r="T187" s="36"/>
      <c r="U187" s="36"/>
      <c r="V187" s="13"/>
      <c r="W187" s="13"/>
      <c r="X187" s="17"/>
      <c r="Y187" s="13"/>
      <c r="Z187" s="13"/>
      <c r="AA187" s="13"/>
      <c r="AB187" s="13"/>
    </row>
    <row r="188" spans="1:28" s="4" customFormat="1" ht="15">
      <c r="A188" s="14" t="s">
        <v>13</v>
      </c>
      <c r="B188" s="35">
        <v>160</v>
      </c>
      <c r="C188" s="35"/>
      <c r="D188" s="36"/>
      <c r="E188" s="36"/>
      <c r="F188" s="11"/>
      <c r="G188" s="15">
        <v>160</v>
      </c>
      <c r="H188" s="15">
        <v>120</v>
      </c>
      <c r="I188" s="11"/>
      <c r="J188" s="36"/>
      <c r="K188" s="36"/>
      <c r="L188" s="15">
        <v>120</v>
      </c>
      <c r="M188" s="15">
        <v>170</v>
      </c>
      <c r="N188" s="36"/>
      <c r="O188" s="36"/>
      <c r="P188" s="36"/>
      <c r="Q188" s="36"/>
      <c r="R188" s="35">
        <v>170</v>
      </c>
      <c r="S188" s="35"/>
      <c r="T188" s="35">
        <v>150</v>
      </c>
      <c r="U188" s="35"/>
      <c r="V188" s="13"/>
      <c r="W188" s="13"/>
      <c r="X188" s="17"/>
      <c r="Y188" s="13"/>
      <c r="Z188" s="13"/>
      <c r="AA188" s="13"/>
      <c r="AB188" s="13"/>
    </row>
    <row r="189" spans="1:28" s="4" customFormat="1" ht="15">
      <c r="A189" s="14" t="s">
        <v>10</v>
      </c>
      <c r="B189" s="36">
        <f>B188*B185</f>
        <v>16000</v>
      </c>
      <c r="C189" s="36"/>
      <c r="D189" s="36"/>
      <c r="E189" s="36"/>
      <c r="F189" s="11"/>
      <c r="G189" s="11">
        <f>G188*B185</f>
        <v>16000</v>
      </c>
      <c r="H189" s="11">
        <f>H188*B185</f>
        <v>12000</v>
      </c>
      <c r="I189" s="11"/>
      <c r="J189" s="36"/>
      <c r="K189" s="36"/>
      <c r="L189" s="11">
        <f>L188*B185</f>
        <v>12000</v>
      </c>
      <c r="M189" s="11">
        <f>M188*B185</f>
        <v>17000</v>
      </c>
      <c r="N189" s="36"/>
      <c r="O189" s="36"/>
      <c r="P189" s="36"/>
      <c r="Q189" s="36"/>
      <c r="R189" s="36">
        <f>R188*B185</f>
        <v>17000</v>
      </c>
      <c r="S189" s="36"/>
      <c r="T189" s="34">
        <f>T188*B185</f>
        <v>15000</v>
      </c>
      <c r="U189" s="34"/>
      <c r="V189" s="13"/>
      <c r="W189" s="13"/>
      <c r="X189" s="17"/>
      <c r="Y189" s="13"/>
      <c r="Z189" s="13"/>
      <c r="AA189" s="13"/>
      <c r="AB189" s="13"/>
    </row>
    <row r="190" spans="1:28" ht="18.75" customHeight="1" thickBot="1">
      <c r="A190" s="14" t="s">
        <v>28</v>
      </c>
      <c r="B190" s="37"/>
      <c r="C190" s="41"/>
      <c r="D190" s="37"/>
      <c r="E190" s="41"/>
      <c r="F190" s="11"/>
      <c r="G190" s="11"/>
      <c r="H190" s="11"/>
      <c r="I190" s="11"/>
      <c r="J190" s="37"/>
      <c r="K190" s="41"/>
      <c r="L190" s="11"/>
      <c r="M190" s="11"/>
      <c r="N190" s="37"/>
      <c r="O190" s="41"/>
      <c r="P190" s="37"/>
      <c r="Q190" s="41"/>
      <c r="R190" s="37"/>
      <c r="S190" s="41"/>
      <c r="T190" s="37"/>
      <c r="U190" s="41"/>
      <c r="V190" s="7"/>
      <c r="W190" s="7"/>
      <c r="X190" s="7"/>
      <c r="Y190" s="7"/>
      <c r="Z190" s="7"/>
      <c r="AA190" s="7"/>
      <c r="AB190" s="7"/>
    </row>
    <row r="191" spans="1:28" ht="15.75" thickBot="1">
      <c r="A191" s="14" t="s">
        <v>29</v>
      </c>
      <c r="B191" s="31">
        <f>B12+B18+B26+B33+B41+B48+B55+B62+B69+B76+B82+B88+B94+B101+B108+B115+B123+B130+B137+B145+B161+B170+B177+B183+B189</f>
        <v>1492250</v>
      </c>
      <c r="C191" s="33"/>
      <c r="D191" s="37"/>
      <c r="E191" s="41"/>
      <c r="F191" s="11"/>
      <c r="G191" s="20"/>
      <c r="H191" s="25">
        <f>H12+H18+H26+H33+H41+H48+H55+H62+H69+H76+H82+H88+H94+H101+H108+H115+H123+H130+H137+H145+H161+H170+H177+H183+H189</f>
        <v>1400750</v>
      </c>
      <c r="I191" s="11"/>
      <c r="J191" s="37"/>
      <c r="K191" s="41"/>
      <c r="L191" s="11"/>
      <c r="M191" s="25">
        <f>M12+M18+M26+M33+M41+M48+M55+M62+M69+M76+M82+M88+M94+M101+M108+M115+M123+M130+M137+M145+M161+M170+M177+M183+M189</f>
        <v>1687350</v>
      </c>
      <c r="N191" s="37"/>
      <c r="O191" s="41"/>
      <c r="P191" s="37"/>
      <c r="Q191" s="41"/>
      <c r="R191" s="37"/>
      <c r="S191" s="41"/>
      <c r="T191" s="65">
        <f>T12+T18+T26+T33+S41+S48+S55+T62+T69+T76+T82+T88+T94+T101+T108+T115+T123+T130+T137+T145+S161+S170+S177+T183+T189</f>
        <v>1509950</v>
      </c>
      <c r="U191" s="66"/>
      <c r="V191" s="7"/>
      <c r="W191" s="7"/>
      <c r="X191" s="18"/>
      <c r="Y191" s="7"/>
      <c r="Z191" s="7"/>
      <c r="AA191" s="7"/>
      <c r="AB191" s="7"/>
    </row>
    <row r="192" spans="1:28" ht="15.75" customHeight="1" hidden="1">
      <c r="A192" s="14"/>
      <c r="B192" s="11"/>
      <c r="C192" s="11"/>
      <c r="D192" s="11"/>
      <c r="E192" s="11"/>
      <c r="F192" s="11"/>
      <c r="G192" s="15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22"/>
      <c r="U192" s="11"/>
      <c r="V192" s="7"/>
      <c r="W192" s="7"/>
      <c r="X192" s="9"/>
      <c r="Y192" s="7"/>
      <c r="Z192" s="7"/>
      <c r="AA192" s="7"/>
      <c r="AB192" s="7"/>
    </row>
    <row r="193" spans="1:28" s="3" customFormat="1" ht="10.5" customHeight="1">
      <c r="A193" s="40" t="s">
        <v>30</v>
      </c>
      <c r="B193" s="60">
        <v>42004</v>
      </c>
      <c r="C193" s="36"/>
      <c r="D193" s="36"/>
      <c r="E193" s="36"/>
      <c r="F193" s="36"/>
      <c r="G193" s="36"/>
      <c r="H193" s="60">
        <v>42004</v>
      </c>
      <c r="I193" s="36"/>
      <c r="J193" s="36"/>
      <c r="K193" s="36"/>
      <c r="L193" s="36"/>
      <c r="M193" s="60">
        <v>42004</v>
      </c>
      <c r="N193" s="36"/>
      <c r="O193" s="36"/>
      <c r="P193" s="36"/>
      <c r="Q193" s="36"/>
      <c r="R193" s="36"/>
      <c r="S193" s="36"/>
      <c r="T193" s="36"/>
      <c r="U193" s="36"/>
      <c r="V193" s="7"/>
      <c r="W193" s="7"/>
      <c r="X193" s="7"/>
      <c r="Y193" s="7"/>
      <c r="Z193" s="7"/>
      <c r="AA193" s="7"/>
      <c r="AB193" s="7"/>
    </row>
    <row r="194" spans="1:28" s="3" customFormat="1" ht="12.75" customHeight="1" thickBot="1">
      <c r="A194" s="64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7"/>
      <c r="W194" s="7"/>
      <c r="X194" s="7"/>
      <c r="Y194" s="7"/>
      <c r="Z194" s="7"/>
      <c r="AA194" s="7"/>
      <c r="AB194" s="7"/>
    </row>
    <row r="195" spans="1:28" ht="35.25" customHeight="1">
      <c r="A195" s="61" t="s">
        <v>31</v>
      </c>
      <c r="B195" s="61"/>
      <c r="C195" s="63" t="s">
        <v>32</v>
      </c>
      <c r="D195" s="63"/>
      <c r="E195" s="63"/>
      <c r="F195" s="63"/>
      <c r="G195" s="63"/>
      <c r="H195" s="63" t="s">
        <v>33</v>
      </c>
      <c r="I195" s="63"/>
      <c r="J195" s="63"/>
      <c r="K195" s="63"/>
      <c r="L195" s="63"/>
      <c r="M195" s="63"/>
      <c r="N195" s="63"/>
      <c r="O195" s="63"/>
      <c r="P195" s="63"/>
      <c r="Q195" s="63"/>
      <c r="R195" s="57"/>
      <c r="S195" s="57"/>
      <c r="T195" s="57"/>
      <c r="U195" s="58"/>
      <c r="V195" s="7"/>
      <c r="W195" s="7"/>
      <c r="X195" s="7"/>
      <c r="Y195" s="7"/>
      <c r="Z195" s="7"/>
      <c r="AA195" s="7"/>
      <c r="AB195" s="7"/>
    </row>
    <row r="196" spans="1:28" ht="3" customHeight="1">
      <c r="A196" s="62"/>
      <c r="B196" s="62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57"/>
      <c r="S196" s="57"/>
      <c r="T196" s="57"/>
      <c r="U196" s="58"/>
      <c r="V196" s="7"/>
      <c r="W196" s="7"/>
      <c r="X196" s="7"/>
      <c r="Y196" s="7"/>
      <c r="Z196" s="7"/>
      <c r="AA196" s="7"/>
      <c r="AB196" s="7"/>
    </row>
    <row r="197" spans="1:28" ht="16.5" customHeight="1">
      <c r="A197" s="55" t="s">
        <v>34</v>
      </c>
      <c r="B197" s="55"/>
      <c r="C197" s="56" t="s">
        <v>39</v>
      </c>
      <c r="D197" s="56"/>
      <c r="E197" s="56"/>
      <c r="F197" s="56"/>
      <c r="G197" s="56"/>
      <c r="H197" s="56" t="s">
        <v>76</v>
      </c>
      <c r="I197" s="56"/>
      <c r="J197" s="56"/>
      <c r="K197" s="56"/>
      <c r="L197" s="56"/>
      <c r="M197" s="56"/>
      <c r="N197" s="56"/>
      <c r="O197" s="56"/>
      <c r="P197" s="56"/>
      <c r="Q197" s="56"/>
      <c r="R197" s="57"/>
      <c r="S197" s="57"/>
      <c r="T197" s="57"/>
      <c r="U197" s="58"/>
      <c r="V197" s="7"/>
      <c r="W197" s="7"/>
      <c r="X197" s="7"/>
      <c r="Y197" s="7"/>
      <c r="Z197" s="7"/>
      <c r="AA197" s="7"/>
      <c r="AB197" s="7"/>
    </row>
    <row r="198" spans="1:28" ht="16.5" customHeight="1">
      <c r="A198" s="55" t="s">
        <v>36</v>
      </c>
      <c r="B198" s="55"/>
      <c r="C198" s="56" t="s">
        <v>35</v>
      </c>
      <c r="D198" s="56"/>
      <c r="E198" s="56"/>
      <c r="F198" s="56"/>
      <c r="G198" s="56"/>
      <c r="H198" s="56" t="s">
        <v>73</v>
      </c>
      <c r="I198" s="56"/>
      <c r="J198" s="56"/>
      <c r="K198" s="56"/>
      <c r="L198" s="56"/>
      <c r="M198" s="56"/>
      <c r="N198" s="56"/>
      <c r="O198" s="56"/>
      <c r="P198" s="56"/>
      <c r="Q198" s="56"/>
      <c r="R198" s="57"/>
      <c r="S198" s="57"/>
      <c r="T198" s="57"/>
      <c r="U198" s="58"/>
      <c r="V198" s="7"/>
      <c r="W198" s="7"/>
      <c r="X198" s="7"/>
      <c r="Y198" s="7"/>
      <c r="Z198" s="7"/>
      <c r="AA198" s="7"/>
      <c r="AB198" s="7"/>
    </row>
    <row r="199" spans="1:28" ht="16.5" customHeight="1">
      <c r="A199" s="55" t="s">
        <v>38</v>
      </c>
      <c r="B199" s="55"/>
      <c r="C199" s="56" t="s">
        <v>37</v>
      </c>
      <c r="D199" s="56"/>
      <c r="E199" s="56"/>
      <c r="F199" s="56"/>
      <c r="G199" s="56"/>
      <c r="H199" s="56" t="s">
        <v>77</v>
      </c>
      <c r="I199" s="56"/>
      <c r="J199" s="56"/>
      <c r="K199" s="56"/>
      <c r="L199" s="56"/>
      <c r="M199" s="56"/>
      <c r="N199" s="56"/>
      <c r="O199" s="56"/>
      <c r="P199" s="56"/>
      <c r="Q199" s="56"/>
      <c r="R199" s="57"/>
      <c r="S199" s="57"/>
      <c r="T199" s="57"/>
      <c r="U199" s="58"/>
      <c r="V199" s="7"/>
      <c r="W199" s="7"/>
      <c r="X199" s="7"/>
      <c r="Y199" s="7"/>
      <c r="Z199" s="7"/>
      <c r="AA199" s="7"/>
      <c r="AB199" s="7"/>
    </row>
    <row r="200" spans="1:28" ht="15">
      <c r="A200" s="2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8"/>
      <c r="V200" s="7"/>
      <c r="W200" s="7"/>
      <c r="X200" s="7"/>
      <c r="Y200" s="7"/>
      <c r="Z200" s="7"/>
      <c r="AA200" s="7"/>
      <c r="AB200" s="7"/>
    </row>
    <row r="201" spans="1:28" ht="15">
      <c r="A201" s="23" t="s">
        <v>99</v>
      </c>
      <c r="B201" s="23"/>
      <c r="C201" s="23"/>
      <c r="D201" s="23"/>
      <c r="E201" s="24"/>
      <c r="F201" s="23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8"/>
      <c r="V201" s="7"/>
      <c r="W201" s="7"/>
      <c r="X201" s="7"/>
      <c r="Y201" s="7"/>
      <c r="Z201" s="7"/>
      <c r="AA201" s="7"/>
      <c r="AB201" s="7"/>
    </row>
    <row r="202" spans="1:28" ht="15">
      <c r="A202" s="23"/>
      <c r="B202" s="23"/>
      <c r="C202" s="23"/>
      <c r="D202" s="23"/>
      <c r="E202" s="23"/>
      <c r="F202" s="23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8"/>
      <c r="V202" s="7"/>
      <c r="W202" s="7"/>
      <c r="X202" s="7"/>
      <c r="Y202" s="7"/>
      <c r="Z202" s="7"/>
      <c r="AA202" s="7"/>
      <c r="AB202" s="7"/>
    </row>
    <row r="203" spans="1:28" ht="15">
      <c r="A203" s="54" t="s">
        <v>74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27"/>
      <c r="N203" s="27"/>
      <c r="O203" s="27"/>
      <c r="P203" s="27"/>
      <c r="Q203" s="27"/>
      <c r="R203" s="27"/>
      <c r="S203" s="27"/>
      <c r="T203" s="27"/>
      <c r="U203" s="28"/>
      <c r="V203" s="7"/>
      <c r="W203" s="7"/>
      <c r="X203" s="7"/>
      <c r="Y203" s="7"/>
      <c r="Z203" s="7"/>
      <c r="AA203" s="7"/>
      <c r="AB203" s="7"/>
    </row>
    <row r="204" spans="1:28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7"/>
      <c r="N204" s="27"/>
      <c r="O204" s="27"/>
      <c r="P204" s="27"/>
      <c r="Q204" s="27"/>
      <c r="R204" s="27"/>
      <c r="S204" s="27"/>
      <c r="T204" s="27"/>
      <c r="U204" s="28"/>
      <c r="V204" s="7"/>
      <c r="W204" s="7"/>
      <c r="X204" s="7"/>
      <c r="Y204" s="7"/>
      <c r="Z204" s="7"/>
      <c r="AA204" s="7"/>
      <c r="AB204" s="7"/>
    </row>
    <row r="205" spans="1:28" ht="15">
      <c r="A205" s="54" t="s">
        <v>75</v>
      </c>
      <c r="B205" s="54"/>
      <c r="C205" s="54"/>
      <c r="D205" s="54"/>
      <c r="E205" s="54"/>
      <c r="F205" s="54"/>
      <c r="G205" s="54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8"/>
      <c r="V205" s="7"/>
      <c r="W205" s="7"/>
      <c r="X205" s="7"/>
      <c r="Y205" s="7"/>
      <c r="Z205" s="7"/>
      <c r="AA205" s="7"/>
      <c r="AB205" s="7"/>
    </row>
    <row r="206" spans="1:28" ht="15">
      <c r="A206" s="5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</sheetData>
  <sheetProtection/>
  <mergeCells count="668">
    <mergeCell ref="R114:S114"/>
    <mergeCell ref="T114:U114"/>
    <mergeCell ref="B115:C115"/>
    <mergeCell ref="D115:E115"/>
    <mergeCell ref="J115:K115"/>
    <mergeCell ref="N115:O115"/>
    <mergeCell ref="P115:Q115"/>
    <mergeCell ref="R115:S115"/>
    <mergeCell ref="T115:U115"/>
    <mergeCell ref="A112:A113"/>
    <mergeCell ref="B112:G113"/>
    <mergeCell ref="H112:L113"/>
    <mergeCell ref="M112:S113"/>
    <mergeCell ref="T112:U113"/>
    <mergeCell ref="B114:C114"/>
    <mergeCell ref="D114:E114"/>
    <mergeCell ref="J114:K114"/>
    <mergeCell ref="N114:O114"/>
    <mergeCell ref="P114:Q114"/>
    <mergeCell ref="T108:U108"/>
    <mergeCell ref="A109:A110"/>
    <mergeCell ref="B109:S110"/>
    <mergeCell ref="T109:U110"/>
    <mergeCell ref="B111:S111"/>
    <mergeCell ref="T111:U111"/>
    <mergeCell ref="B108:C108"/>
    <mergeCell ref="D108:E108"/>
    <mergeCell ref="J108:K108"/>
    <mergeCell ref="N108:O108"/>
    <mergeCell ref="P108:Q108"/>
    <mergeCell ref="R108:S108"/>
    <mergeCell ref="B107:C107"/>
    <mergeCell ref="D107:E107"/>
    <mergeCell ref="J107:K107"/>
    <mergeCell ref="N107:O107"/>
    <mergeCell ref="P107:Q107"/>
    <mergeCell ref="R107:S107"/>
    <mergeCell ref="A102:A103"/>
    <mergeCell ref="B102:S103"/>
    <mergeCell ref="T102:U103"/>
    <mergeCell ref="B104:S104"/>
    <mergeCell ref="T104:U104"/>
    <mergeCell ref="A105:A106"/>
    <mergeCell ref="B105:G106"/>
    <mergeCell ref="H105:L106"/>
    <mergeCell ref="M105:S106"/>
    <mergeCell ref="T105:U106"/>
    <mergeCell ref="S169:T169"/>
    <mergeCell ref="B170:C170"/>
    <mergeCell ref="D170:E170"/>
    <mergeCell ref="J170:K170"/>
    <mergeCell ref="N170:O170"/>
    <mergeCell ref="Q170:R170"/>
    <mergeCell ref="S170:T170"/>
    <mergeCell ref="A167:A168"/>
    <mergeCell ref="B167:G168"/>
    <mergeCell ref="H167:L168"/>
    <mergeCell ref="M167:S168"/>
    <mergeCell ref="T167:U168"/>
    <mergeCell ref="B169:C169"/>
    <mergeCell ref="D169:E169"/>
    <mergeCell ref="J169:K169"/>
    <mergeCell ref="N169:O169"/>
    <mergeCell ref="Q169:R169"/>
    <mergeCell ref="T189:U189"/>
    <mergeCell ref="B188:C188"/>
    <mergeCell ref="D188:E188"/>
    <mergeCell ref="A162:A164"/>
    <mergeCell ref="B162:S164"/>
    <mergeCell ref="T162:U164"/>
    <mergeCell ref="B165:S165"/>
    <mergeCell ref="T165:U165"/>
    <mergeCell ref="B166:S166"/>
    <mergeCell ref="T166:U166"/>
    <mergeCell ref="B189:C189"/>
    <mergeCell ref="D189:E189"/>
    <mergeCell ref="J189:K189"/>
    <mergeCell ref="N189:O189"/>
    <mergeCell ref="P189:Q189"/>
    <mergeCell ref="R189:S189"/>
    <mergeCell ref="J188:K188"/>
    <mergeCell ref="N188:O188"/>
    <mergeCell ref="P188:Q188"/>
    <mergeCell ref="R188:S188"/>
    <mergeCell ref="T184:U184"/>
    <mergeCell ref="B185:S185"/>
    <mergeCell ref="T185:U185"/>
    <mergeCell ref="T188:U188"/>
    <mergeCell ref="A186:A187"/>
    <mergeCell ref="B186:G187"/>
    <mergeCell ref="H186:L187"/>
    <mergeCell ref="M186:S187"/>
    <mergeCell ref="T186:U187"/>
    <mergeCell ref="A2:AB2"/>
    <mergeCell ref="Q41:R41"/>
    <mergeCell ref="S41:T41"/>
    <mergeCell ref="B40:C40"/>
    <mergeCell ref="D40:E40"/>
    <mergeCell ref="B41:C41"/>
    <mergeCell ref="D41:E41"/>
    <mergeCell ref="J41:K41"/>
    <mergeCell ref="N41:O41"/>
    <mergeCell ref="J40:K40"/>
    <mergeCell ref="N40:O40"/>
    <mergeCell ref="B37:S37"/>
    <mergeCell ref="T37:U37"/>
    <mergeCell ref="T38:U39"/>
    <mergeCell ref="Q40:R40"/>
    <mergeCell ref="S40:T40"/>
    <mergeCell ref="A38:A39"/>
    <mergeCell ref="B38:G39"/>
    <mergeCell ref="H38:L39"/>
    <mergeCell ref="M38:S39"/>
    <mergeCell ref="P33:Q33"/>
    <mergeCell ref="R33:S33"/>
    <mergeCell ref="T33:U33"/>
    <mergeCell ref="A34:A36"/>
    <mergeCell ref="B34:S36"/>
    <mergeCell ref="T34:U36"/>
    <mergeCell ref="B33:C33"/>
    <mergeCell ref="D33:E33"/>
    <mergeCell ref="J33:K33"/>
    <mergeCell ref="N33:O33"/>
    <mergeCell ref="T30:U31"/>
    <mergeCell ref="B32:C32"/>
    <mergeCell ref="D32:E32"/>
    <mergeCell ref="J32:K32"/>
    <mergeCell ref="N32:O32"/>
    <mergeCell ref="P32:Q32"/>
    <mergeCell ref="R32:S32"/>
    <mergeCell ref="T32:U32"/>
    <mergeCell ref="A30:A31"/>
    <mergeCell ref="B30:G31"/>
    <mergeCell ref="H30:L31"/>
    <mergeCell ref="M30:S31"/>
    <mergeCell ref="A27:A28"/>
    <mergeCell ref="B27:S28"/>
    <mergeCell ref="T27:U28"/>
    <mergeCell ref="B29:S29"/>
    <mergeCell ref="T29:U29"/>
    <mergeCell ref="P26:Q26"/>
    <mergeCell ref="R26:S26"/>
    <mergeCell ref="T26:U26"/>
    <mergeCell ref="D25:E25"/>
    <mergeCell ref="J25:K25"/>
    <mergeCell ref="N25:O25"/>
    <mergeCell ref="P25:Q25"/>
    <mergeCell ref="R25:S25"/>
    <mergeCell ref="B26:C26"/>
    <mergeCell ref="D26:E26"/>
    <mergeCell ref="J26:K26"/>
    <mergeCell ref="N26:O26"/>
    <mergeCell ref="T25:U25"/>
    <mergeCell ref="N18:O18"/>
    <mergeCell ref="B22:S22"/>
    <mergeCell ref="T22:U22"/>
    <mergeCell ref="A23:A24"/>
    <mergeCell ref="B23:G24"/>
    <mergeCell ref="H23:L24"/>
    <mergeCell ref="M23:S24"/>
    <mergeCell ref="T23:U24"/>
    <mergeCell ref="B25:C25"/>
    <mergeCell ref="T17:U17"/>
    <mergeCell ref="P18:Q18"/>
    <mergeCell ref="R18:S18"/>
    <mergeCell ref="T18:U18"/>
    <mergeCell ref="A19:A21"/>
    <mergeCell ref="B19:S21"/>
    <mergeCell ref="T19:U21"/>
    <mergeCell ref="B18:C18"/>
    <mergeCell ref="D18:E18"/>
    <mergeCell ref="J18:K18"/>
    <mergeCell ref="B17:C17"/>
    <mergeCell ref="D17:E17"/>
    <mergeCell ref="J17:K17"/>
    <mergeCell ref="N17:O17"/>
    <mergeCell ref="P17:Q17"/>
    <mergeCell ref="R17:S17"/>
    <mergeCell ref="A15:A16"/>
    <mergeCell ref="B15:G16"/>
    <mergeCell ref="H15:L16"/>
    <mergeCell ref="M15:S16"/>
    <mergeCell ref="B13:S13"/>
    <mergeCell ref="T13:U13"/>
    <mergeCell ref="B14:S14"/>
    <mergeCell ref="T14:U14"/>
    <mergeCell ref="T15:U16"/>
    <mergeCell ref="T11:U11"/>
    <mergeCell ref="B12:D12"/>
    <mergeCell ref="K12:L12"/>
    <mergeCell ref="M12:N12"/>
    <mergeCell ref="P12:Q12"/>
    <mergeCell ref="R12:S12"/>
    <mergeCell ref="T12:U12"/>
    <mergeCell ref="M11:N11"/>
    <mergeCell ref="P11:Q11"/>
    <mergeCell ref="R11:S11"/>
    <mergeCell ref="T7:U7"/>
    <mergeCell ref="B8:S8"/>
    <mergeCell ref="T8:U8"/>
    <mergeCell ref="A9:A10"/>
    <mergeCell ref="B9:G10"/>
    <mergeCell ref="H9:L10"/>
    <mergeCell ref="M9:S10"/>
    <mergeCell ref="B7:S7"/>
    <mergeCell ref="T9:U10"/>
    <mergeCell ref="B11:D11"/>
    <mergeCell ref="K11:L11"/>
    <mergeCell ref="A1:AB1"/>
    <mergeCell ref="A3:I3"/>
    <mergeCell ref="L3:T3"/>
    <mergeCell ref="A4:A6"/>
    <mergeCell ref="B4:F5"/>
    <mergeCell ref="G4:G6"/>
    <mergeCell ref="H4:K5"/>
    <mergeCell ref="T4:U6"/>
    <mergeCell ref="B6:C6"/>
    <mergeCell ref="D6:E6"/>
    <mergeCell ref="J6:K6"/>
    <mergeCell ref="M6:N6"/>
    <mergeCell ref="P6:Q6"/>
    <mergeCell ref="L4:L6"/>
    <mergeCell ref="M4:Q5"/>
    <mergeCell ref="R4:S6"/>
    <mergeCell ref="Q47:R47"/>
    <mergeCell ref="S47:T47"/>
    <mergeCell ref="A42:A43"/>
    <mergeCell ref="B42:S43"/>
    <mergeCell ref="T42:U43"/>
    <mergeCell ref="A45:A46"/>
    <mergeCell ref="B45:G46"/>
    <mergeCell ref="H45:L46"/>
    <mergeCell ref="M45:S46"/>
    <mergeCell ref="T45:U46"/>
    <mergeCell ref="B47:C47"/>
    <mergeCell ref="D47:E47"/>
    <mergeCell ref="J47:K47"/>
    <mergeCell ref="N47:O47"/>
    <mergeCell ref="M52:S53"/>
    <mergeCell ref="T52:U53"/>
    <mergeCell ref="B48:C48"/>
    <mergeCell ref="D48:E48"/>
    <mergeCell ref="J48:K48"/>
    <mergeCell ref="N48:O48"/>
    <mergeCell ref="Q48:R48"/>
    <mergeCell ref="S48:T48"/>
    <mergeCell ref="Q54:R54"/>
    <mergeCell ref="S54:T54"/>
    <mergeCell ref="A49:A50"/>
    <mergeCell ref="B49:S50"/>
    <mergeCell ref="T49:U50"/>
    <mergeCell ref="B51:S51"/>
    <mergeCell ref="T51:U51"/>
    <mergeCell ref="A52:A53"/>
    <mergeCell ref="B52:G53"/>
    <mergeCell ref="H52:L53"/>
    <mergeCell ref="B54:C54"/>
    <mergeCell ref="D54:E54"/>
    <mergeCell ref="J54:K54"/>
    <mergeCell ref="N54:O54"/>
    <mergeCell ref="B55:C55"/>
    <mergeCell ref="D55:E55"/>
    <mergeCell ref="J55:K55"/>
    <mergeCell ref="N55:O55"/>
    <mergeCell ref="Q55:R55"/>
    <mergeCell ref="S55:T55"/>
    <mergeCell ref="A56:A57"/>
    <mergeCell ref="B56:S57"/>
    <mergeCell ref="T56:U57"/>
    <mergeCell ref="B58:S58"/>
    <mergeCell ref="T58:U58"/>
    <mergeCell ref="A59:A60"/>
    <mergeCell ref="B59:G60"/>
    <mergeCell ref="H59:L60"/>
    <mergeCell ref="M59:S60"/>
    <mergeCell ref="T59:U60"/>
    <mergeCell ref="D61:E61"/>
    <mergeCell ref="J61:K61"/>
    <mergeCell ref="M61:N61"/>
    <mergeCell ref="P61:Q61"/>
    <mergeCell ref="T61:U61"/>
    <mergeCell ref="T62:U62"/>
    <mergeCell ref="R61:S61"/>
    <mergeCell ref="T63:U64"/>
    <mergeCell ref="B65:S65"/>
    <mergeCell ref="T65:U65"/>
    <mergeCell ref="A66:A67"/>
    <mergeCell ref="B66:G67"/>
    <mergeCell ref="H66:L67"/>
    <mergeCell ref="T66:U67"/>
    <mergeCell ref="M66:S67"/>
    <mergeCell ref="B61:C61"/>
    <mergeCell ref="R68:S68"/>
    <mergeCell ref="B62:C62"/>
    <mergeCell ref="D62:E62"/>
    <mergeCell ref="J62:K62"/>
    <mergeCell ref="A63:A64"/>
    <mergeCell ref="B63:S64"/>
    <mergeCell ref="M62:N62"/>
    <mergeCell ref="P62:Q62"/>
    <mergeCell ref="R62:S62"/>
    <mergeCell ref="N68:O68"/>
    <mergeCell ref="P68:Q68"/>
    <mergeCell ref="T73:U74"/>
    <mergeCell ref="T68:U68"/>
    <mergeCell ref="T69:U69"/>
    <mergeCell ref="T70:U71"/>
    <mergeCell ref="T72:U72"/>
    <mergeCell ref="M73:S74"/>
    <mergeCell ref="B70:S71"/>
    <mergeCell ref="B72:S72"/>
    <mergeCell ref="B69:C69"/>
    <mergeCell ref="D69:E69"/>
    <mergeCell ref="J69:K69"/>
    <mergeCell ref="N69:O69"/>
    <mergeCell ref="P69:Q69"/>
    <mergeCell ref="R69:S69"/>
    <mergeCell ref="B75:C75"/>
    <mergeCell ref="D75:E75"/>
    <mergeCell ref="B68:C68"/>
    <mergeCell ref="A73:A74"/>
    <mergeCell ref="B73:G74"/>
    <mergeCell ref="H73:L74"/>
    <mergeCell ref="D68:E68"/>
    <mergeCell ref="J68:K68"/>
    <mergeCell ref="J75:K75"/>
    <mergeCell ref="A70:A71"/>
    <mergeCell ref="N75:O75"/>
    <mergeCell ref="P75:Q75"/>
    <mergeCell ref="R75:S75"/>
    <mergeCell ref="T75:U75"/>
    <mergeCell ref="B76:C76"/>
    <mergeCell ref="D76:E76"/>
    <mergeCell ref="J76:K76"/>
    <mergeCell ref="N76:O76"/>
    <mergeCell ref="P76:Q76"/>
    <mergeCell ref="R76:S76"/>
    <mergeCell ref="T76:U76"/>
    <mergeCell ref="A79:A80"/>
    <mergeCell ref="B79:G80"/>
    <mergeCell ref="H79:L80"/>
    <mergeCell ref="M79:S80"/>
    <mergeCell ref="B77:R77"/>
    <mergeCell ref="T77:U77"/>
    <mergeCell ref="B78:S78"/>
    <mergeCell ref="T78:U78"/>
    <mergeCell ref="T79:U80"/>
    <mergeCell ref="D81:E81"/>
    <mergeCell ref="J81:K81"/>
    <mergeCell ref="N81:O81"/>
    <mergeCell ref="P81:Q81"/>
    <mergeCell ref="T81:U81"/>
    <mergeCell ref="B82:C82"/>
    <mergeCell ref="D82:E82"/>
    <mergeCell ref="J82:K82"/>
    <mergeCell ref="N82:O82"/>
    <mergeCell ref="P82:Q82"/>
    <mergeCell ref="R82:S82"/>
    <mergeCell ref="T82:U82"/>
    <mergeCell ref="B81:C81"/>
    <mergeCell ref="R81:S81"/>
    <mergeCell ref="A95:A96"/>
    <mergeCell ref="B95:S96"/>
    <mergeCell ref="T95:U96"/>
    <mergeCell ref="B83:R83"/>
    <mergeCell ref="T83:U83"/>
    <mergeCell ref="B84:S84"/>
    <mergeCell ref="B97:S97"/>
    <mergeCell ref="T97:U97"/>
    <mergeCell ref="A98:A99"/>
    <mergeCell ref="B98:G99"/>
    <mergeCell ref="H98:L99"/>
    <mergeCell ref="M98:S99"/>
    <mergeCell ref="T98:U99"/>
    <mergeCell ref="D100:E100"/>
    <mergeCell ref="J100:K100"/>
    <mergeCell ref="N100:O100"/>
    <mergeCell ref="P100:Q100"/>
    <mergeCell ref="T120:U121"/>
    <mergeCell ref="T100:U100"/>
    <mergeCell ref="T101:U101"/>
    <mergeCell ref="M120:S121"/>
    <mergeCell ref="R100:S100"/>
    <mergeCell ref="T107:U107"/>
    <mergeCell ref="B101:C101"/>
    <mergeCell ref="D101:E101"/>
    <mergeCell ref="J101:K101"/>
    <mergeCell ref="N101:O101"/>
    <mergeCell ref="P101:Q101"/>
    <mergeCell ref="R101:S101"/>
    <mergeCell ref="B100:C100"/>
    <mergeCell ref="R122:S122"/>
    <mergeCell ref="A116:A118"/>
    <mergeCell ref="B116:S118"/>
    <mergeCell ref="T116:U118"/>
    <mergeCell ref="B119:S119"/>
    <mergeCell ref="T119:U119"/>
    <mergeCell ref="A120:A121"/>
    <mergeCell ref="B120:G121"/>
    <mergeCell ref="H120:L121"/>
    <mergeCell ref="D122:E122"/>
    <mergeCell ref="J122:K122"/>
    <mergeCell ref="N122:O122"/>
    <mergeCell ref="P122:Q122"/>
    <mergeCell ref="T122:U122"/>
    <mergeCell ref="T123:U123"/>
    <mergeCell ref="B126:S126"/>
    <mergeCell ref="T126:U126"/>
    <mergeCell ref="A127:A128"/>
    <mergeCell ref="B127:G128"/>
    <mergeCell ref="H127:L128"/>
    <mergeCell ref="T127:U128"/>
    <mergeCell ref="M127:S128"/>
    <mergeCell ref="A124:A125"/>
    <mergeCell ref="B124:S125"/>
    <mergeCell ref="N123:O123"/>
    <mergeCell ref="P123:Q123"/>
    <mergeCell ref="R123:S123"/>
    <mergeCell ref="T124:U125"/>
    <mergeCell ref="T134:U135"/>
    <mergeCell ref="T129:U129"/>
    <mergeCell ref="T130:U130"/>
    <mergeCell ref="T131:U132"/>
    <mergeCell ref="T133:U133"/>
    <mergeCell ref="B122:C122"/>
    <mergeCell ref="R129:S129"/>
    <mergeCell ref="B123:C123"/>
    <mergeCell ref="D123:E123"/>
    <mergeCell ref="J123:K123"/>
    <mergeCell ref="D130:E130"/>
    <mergeCell ref="J130:K130"/>
    <mergeCell ref="N130:O130"/>
    <mergeCell ref="P130:Q130"/>
    <mergeCell ref="R130:S130"/>
    <mergeCell ref="D129:E129"/>
    <mergeCell ref="J129:K129"/>
    <mergeCell ref="N129:O129"/>
    <mergeCell ref="P129:Q129"/>
    <mergeCell ref="B136:C136"/>
    <mergeCell ref="B129:C129"/>
    <mergeCell ref="A134:A135"/>
    <mergeCell ref="B134:G135"/>
    <mergeCell ref="H134:L135"/>
    <mergeCell ref="M134:S135"/>
    <mergeCell ref="A131:A132"/>
    <mergeCell ref="B131:S132"/>
    <mergeCell ref="B133:S133"/>
    <mergeCell ref="B130:C130"/>
    <mergeCell ref="B137:C137"/>
    <mergeCell ref="D137:E137"/>
    <mergeCell ref="J137:K137"/>
    <mergeCell ref="N137:O137"/>
    <mergeCell ref="P137:Q137"/>
    <mergeCell ref="R137:S137"/>
    <mergeCell ref="T190:U190"/>
    <mergeCell ref="P144:Q144"/>
    <mergeCell ref="D136:E136"/>
    <mergeCell ref="J136:K136"/>
    <mergeCell ref="N136:O136"/>
    <mergeCell ref="P136:Q136"/>
    <mergeCell ref="R136:S136"/>
    <mergeCell ref="T136:U136"/>
    <mergeCell ref="T137:U137"/>
    <mergeCell ref="B184:S184"/>
    <mergeCell ref="B193:C194"/>
    <mergeCell ref="D193:E194"/>
    <mergeCell ref="R191:S191"/>
    <mergeCell ref="T191:U191"/>
    <mergeCell ref="P191:Q191"/>
    <mergeCell ref="D144:E144"/>
    <mergeCell ref="J190:K190"/>
    <mergeCell ref="N190:O190"/>
    <mergeCell ref="P190:Q190"/>
    <mergeCell ref="R190:S190"/>
    <mergeCell ref="N191:O191"/>
    <mergeCell ref="J191:K191"/>
    <mergeCell ref="B190:C190"/>
    <mergeCell ref="D190:E190"/>
    <mergeCell ref="B191:C191"/>
    <mergeCell ref="D191:E191"/>
    <mergeCell ref="F193:F194"/>
    <mergeCell ref="I193:I194"/>
    <mergeCell ref="H193:H194"/>
    <mergeCell ref="J193:K194"/>
    <mergeCell ref="A195:B196"/>
    <mergeCell ref="C195:G196"/>
    <mergeCell ref="H195:Q196"/>
    <mergeCell ref="A193:A194"/>
    <mergeCell ref="L193:L194"/>
    <mergeCell ref="G193:G194"/>
    <mergeCell ref="R195:U196"/>
    <mergeCell ref="R193:S194"/>
    <mergeCell ref="T193:U194"/>
    <mergeCell ref="P193:Q194"/>
    <mergeCell ref="M193:M194"/>
    <mergeCell ref="N193:O194"/>
    <mergeCell ref="A199:B199"/>
    <mergeCell ref="C199:G199"/>
    <mergeCell ref="H199:Q199"/>
    <mergeCell ref="R199:U199"/>
    <mergeCell ref="A203:L203"/>
    <mergeCell ref="A197:B197"/>
    <mergeCell ref="C197:G197"/>
    <mergeCell ref="H197:Q197"/>
    <mergeCell ref="R197:U197"/>
    <mergeCell ref="B144:C144"/>
    <mergeCell ref="T144:U144"/>
    <mergeCell ref="A138:A140"/>
    <mergeCell ref="B138:S140"/>
    <mergeCell ref="T138:U140"/>
    <mergeCell ref="A205:G205"/>
    <mergeCell ref="A198:B198"/>
    <mergeCell ref="C198:G198"/>
    <mergeCell ref="H198:Q198"/>
    <mergeCell ref="R198:U198"/>
    <mergeCell ref="P145:Q145"/>
    <mergeCell ref="R145:S145"/>
    <mergeCell ref="R144:S144"/>
    <mergeCell ref="T141:U141"/>
    <mergeCell ref="A142:A143"/>
    <mergeCell ref="B142:G143"/>
    <mergeCell ref="H142:L143"/>
    <mergeCell ref="M142:S143"/>
    <mergeCell ref="T142:U143"/>
    <mergeCell ref="B141:S141"/>
    <mergeCell ref="T145:U145"/>
    <mergeCell ref="J144:K144"/>
    <mergeCell ref="N144:O144"/>
    <mergeCell ref="A146:A147"/>
    <mergeCell ref="B146:S147"/>
    <mergeCell ref="T146:U147"/>
    <mergeCell ref="B145:C145"/>
    <mergeCell ref="D145:E145"/>
    <mergeCell ref="J145:K145"/>
    <mergeCell ref="N145:O145"/>
    <mergeCell ref="B148:S148"/>
    <mergeCell ref="T148:U148"/>
    <mergeCell ref="A149:A150"/>
    <mergeCell ref="B149:G150"/>
    <mergeCell ref="H149:L150"/>
    <mergeCell ref="M149:S150"/>
    <mergeCell ref="T149:U150"/>
    <mergeCell ref="B151:C151"/>
    <mergeCell ref="D151:E151"/>
    <mergeCell ref="J151:K151"/>
    <mergeCell ref="N151:O151"/>
    <mergeCell ref="P151:Q151"/>
    <mergeCell ref="R151:S151"/>
    <mergeCell ref="T151:U151"/>
    <mergeCell ref="P152:Q152"/>
    <mergeCell ref="R152:S152"/>
    <mergeCell ref="T152:U152"/>
    <mergeCell ref="A153:A155"/>
    <mergeCell ref="B153:S155"/>
    <mergeCell ref="T153:U155"/>
    <mergeCell ref="B152:C152"/>
    <mergeCell ref="D152:E152"/>
    <mergeCell ref="J152:K152"/>
    <mergeCell ref="N152:O152"/>
    <mergeCell ref="A158:A159"/>
    <mergeCell ref="B158:G159"/>
    <mergeCell ref="H158:L159"/>
    <mergeCell ref="M158:S159"/>
    <mergeCell ref="B156:S156"/>
    <mergeCell ref="T156:U156"/>
    <mergeCell ref="T158:U159"/>
    <mergeCell ref="Q160:R160"/>
    <mergeCell ref="S160:T160"/>
    <mergeCell ref="Q161:R161"/>
    <mergeCell ref="S161:T161"/>
    <mergeCell ref="B157:S157"/>
    <mergeCell ref="T157:U157"/>
    <mergeCell ref="B160:C160"/>
    <mergeCell ref="D160:E160"/>
    <mergeCell ref="B161:C161"/>
    <mergeCell ref="D161:E161"/>
    <mergeCell ref="J161:K161"/>
    <mergeCell ref="N161:O161"/>
    <mergeCell ref="J160:K160"/>
    <mergeCell ref="N160:O160"/>
    <mergeCell ref="A171:A172"/>
    <mergeCell ref="B171:S172"/>
    <mergeCell ref="T171:U172"/>
    <mergeCell ref="A174:A175"/>
    <mergeCell ref="B174:G175"/>
    <mergeCell ref="H174:L175"/>
    <mergeCell ref="M174:S175"/>
    <mergeCell ref="T174:U175"/>
    <mergeCell ref="B176:C176"/>
    <mergeCell ref="D176:E176"/>
    <mergeCell ref="J176:K176"/>
    <mergeCell ref="N176:O176"/>
    <mergeCell ref="Q176:R176"/>
    <mergeCell ref="S176:T176"/>
    <mergeCell ref="Q177:R177"/>
    <mergeCell ref="S177:T177"/>
    <mergeCell ref="B177:C177"/>
    <mergeCell ref="D177:E177"/>
    <mergeCell ref="J177:K177"/>
    <mergeCell ref="N177:O177"/>
    <mergeCell ref="A180:A181"/>
    <mergeCell ref="B180:G181"/>
    <mergeCell ref="H180:L181"/>
    <mergeCell ref="M180:S181"/>
    <mergeCell ref="B182:C182"/>
    <mergeCell ref="D182:E182"/>
    <mergeCell ref="J182:K182"/>
    <mergeCell ref="N182:O182"/>
    <mergeCell ref="B178:S178"/>
    <mergeCell ref="T178:U178"/>
    <mergeCell ref="B179:S179"/>
    <mergeCell ref="T179:U179"/>
    <mergeCell ref="T180:U181"/>
    <mergeCell ref="P182:Q182"/>
    <mergeCell ref="R182:S182"/>
    <mergeCell ref="T182:U182"/>
    <mergeCell ref="P183:Q183"/>
    <mergeCell ref="R183:S183"/>
    <mergeCell ref="T183:U183"/>
    <mergeCell ref="B183:C183"/>
    <mergeCell ref="D183:E183"/>
    <mergeCell ref="J183:K183"/>
    <mergeCell ref="N183:O183"/>
    <mergeCell ref="J87:K87"/>
    <mergeCell ref="N87:O87"/>
    <mergeCell ref="P87:Q87"/>
    <mergeCell ref="R87:S87"/>
    <mergeCell ref="T84:U84"/>
    <mergeCell ref="A85:A86"/>
    <mergeCell ref="B85:G86"/>
    <mergeCell ref="H85:L86"/>
    <mergeCell ref="M85:S86"/>
    <mergeCell ref="T85:U86"/>
    <mergeCell ref="T87:U87"/>
    <mergeCell ref="B88:C88"/>
    <mergeCell ref="D88:E88"/>
    <mergeCell ref="J88:K88"/>
    <mergeCell ref="N88:O88"/>
    <mergeCell ref="P88:Q88"/>
    <mergeCell ref="R88:S88"/>
    <mergeCell ref="T88:U88"/>
    <mergeCell ref="B87:C87"/>
    <mergeCell ref="D87:E87"/>
    <mergeCell ref="T89:U89"/>
    <mergeCell ref="B90:S90"/>
    <mergeCell ref="T90:U90"/>
    <mergeCell ref="T93:U93"/>
    <mergeCell ref="A91:A92"/>
    <mergeCell ref="B91:G92"/>
    <mergeCell ref="H91:L92"/>
    <mergeCell ref="M91:S92"/>
    <mergeCell ref="T91:U92"/>
    <mergeCell ref="R94:S94"/>
    <mergeCell ref="J93:K93"/>
    <mergeCell ref="N93:O93"/>
    <mergeCell ref="P93:Q93"/>
    <mergeCell ref="R93:S93"/>
    <mergeCell ref="B89:R89"/>
    <mergeCell ref="B44:R44"/>
    <mergeCell ref="B173:R173"/>
    <mergeCell ref="T94:U94"/>
    <mergeCell ref="B93:C93"/>
    <mergeCell ref="D93:E93"/>
    <mergeCell ref="B94:C94"/>
    <mergeCell ref="D94:E94"/>
    <mergeCell ref="J94:K94"/>
    <mergeCell ref="N94:O94"/>
    <mergeCell ref="P94:Q9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1"/>
  <rowBreaks count="4" manualBreakCount="4">
    <brk id="41" max="20" man="1"/>
    <brk id="82" max="20" man="1"/>
    <brk id="123" max="20" man="1"/>
    <brk id="177" max="20" man="1"/>
  </rowBreaks>
  <colBreaks count="1" manualBreakCount="1">
    <brk id="20" max="2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admin</cp:lastModifiedBy>
  <cp:lastPrinted>2013-12-03T11:07:39Z</cp:lastPrinted>
  <dcterms:created xsi:type="dcterms:W3CDTF">2012-06-19T14:37:57Z</dcterms:created>
  <dcterms:modified xsi:type="dcterms:W3CDTF">2013-12-03T11:07:44Z</dcterms:modified>
  <cp:category/>
  <cp:version/>
  <cp:contentType/>
  <cp:contentStatus/>
</cp:coreProperties>
</file>